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uxnz-my.sharepoint.com/personal/samuel_duxfinancial_co_nz/Documents/Documents/.Finance/"/>
    </mc:Choice>
  </mc:AlternateContent>
  <xr:revisionPtr revIDLastSave="231" documentId="13_ncr:1_{E1558A1C-A92D-44CD-BAB9-0D2DCA8D2AEA}" xr6:coauthVersionLast="47" xr6:coauthVersionMax="47" xr10:uidLastSave="{330F3E19-BFAB-4BD3-B31A-B3ADD17485A8}"/>
  <bookViews>
    <workbookView xWindow="12090" yWindow="165" windowWidth="34545" windowHeight="20475" xr2:uid="{00000000-000D-0000-FFFF-FFFF00000000}"/>
  </bookViews>
  <sheets>
    <sheet name="Start Here" sheetId="4" r:id="rId1"/>
    <sheet name="Budget Inputs" sheetId="1" r:id="rId2"/>
    <sheet name="Summary" sheetId="2" r:id="rId3"/>
    <sheet name="Net Worth" sheetId="3" r:id="rId4"/>
  </sheets>
  <definedNames>
    <definedName name="_xlnm.Print_Area" localSheetId="0">'Start Here'!$A$1:$I$36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5" i="1" l="1"/>
  <c r="G45" i="1" s="1"/>
  <c r="F44" i="1"/>
  <c r="G44" i="1" s="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 r="F6" i="1"/>
  <c r="F5" i="1"/>
  <c r="F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H46" i="3"/>
  <c r="G46" i="3"/>
  <c r="F46" i="3"/>
  <c r="E46" i="3"/>
  <c r="D46" i="3"/>
  <c r="C46" i="3"/>
  <c r="H34" i="3"/>
  <c r="G34" i="3"/>
  <c r="F34" i="3"/>
  <c r="E34" i="3"/>
  <c r="D34" i="3"/>
  <c r="C34" i="3"/>
  <c r="H26" i="3"/>
  <c r="H35" i="3" s="1"/>
  <c r="H48" i="3" s="1"/>
  <c r="G26" i="3"/>
  <c r="G35" i="3" s="1"/>
  <c r="G48" i="3" s="1"/>
  <c r="F26" i="3"/>
  <c r="E26" i="3"/>
  <c r="D26" i="3"/>
  <c r="C26" i="3"/>
  <c r="H14" i="3"/>
  <c r="G14" i="3"/>
  <c r="F14" i="3"/>
  <c r="F35" i="3" s="1"/>
  <c r="F48" i="3" s="1"/>
  <c r="E14" i="3"/>
  <c r="E35" i="3" s="1"/>
  <c r="E48" i="3" s="1"/>
  <c r="D14" i="3"/>
  <c r="C14" i="3"/>
  <c r="B34" i="2"/>
  <c r="B20" i="2" l="1"/>
  <c r="C20" i="2" s="1"/>
  <c r="B21" i="2"/>
  <c r="C21" i="2" s="1"/>
  <c r="D35" i="3"/>
  <c r="D48" i="3" s="1"/>
  <c r="C35" i="3"/>
  <c r="C48" i="3" s="1"/>
  <c r="B17" i="2"/>
  <c r="C17" i="2" s="1"/>
  <c r="B4" i="2"/>
  <c r="B16" i="2"/>
  <c r="C16" i="2" s="1"/>
  <c r="B12" i="2"/>
  <c r="C12" i="2" s="1"/>
  <c r="B18" i="2"/>
  <c r="C18" i="2" s="1"/>
  <c r="G5" i="1"/>
  <c r="B5" i="2"/>
  <c r="B13" i="2"/>
  <c r="C13" i="2" s="1"/>
  <c r="B19" i="2"/>
  <c r="C19" i="2" s="1"/>
  <c r="F46" i="1"/>
  <c r="B14" i="2"/>
  <c r="C14" i="2" s="1"/>
  <c r="G4" i="1"/>
  <c r="B15" i="2"/>
  <c r="C15" i="2" s="1"/>
  <c r="B6" i="2" l="1"/>
  <c r="G46" i="1"/>
  <c r="B7" i="2" l="1"/>
  <c r="B8" i="2"/>
</calcChain>
</file>

<file path=xl/sharedStrings.xml><?xml version="1.0" encoding="utf-8"?>
<sst xmlns="http://schemas.openxmlformats.org/spreadsheetml/2006/main" count="243" uniqueCount="153">
  <si>
    <t>Client Budget Planner</t>
  </si>
  <si>
    <t>Enter your own amounts in the pale yellow cells. Choose how often each amount is paid or received. The fortnightly and annual figures calculate automatically. Example: for a $240 monthly power bill, select Monthly and enter 240.</t>
  </si>
  <si>
    <t>Type</t>
  </si>
  <si>
    <t>Category</t>
  </si>
  <si>
    <t>Budget item</t>
  </si>
  <si>
    <t>Frequency</t>
  </si>
  <si>
    <t>Amount</t>
  </si>
  <si>
    <t>Fortnightly amount</t>
  </si>
  <si>
    <t>Annual amount</t>
  </si>
  <si>
    <t>Spending type</t>
  </si>
  <si>
    <t>Notes</t>
  </si>
  <si>
    <t>Income</t>
  </si>
  <si>
    <t>Salary / wages - net pay</t>
  </si>
  <si>
    <t>Other income</t>
  </si>
  <si>
    <t>Expense</t>
  </si>
  <si>
    <t>Housing</t>
  </si>
  <si>
    <t>Rent or mortgage payment</t>
  </si>
  <si>
    <t>Property rates / taxes</t>
  </si>
  <si>
    <t>Home insurance</t>
  </si>
  <si>
    <t>Home maintenance</t>
  </si>
  <si>
    <t>Utilities &amp; Communications</t>
  </si>
  <si>
    <t>Electricity / gas</t>
  </si>
  <si>
    <t>Water</t>
  </si>
  <si>
    <t>Internet</t>
  </si>
  <si>
    <t>Mobile phone</t>
  </si>
  <si>
    <t>Food &amp; Household</t>
  </si>
  <si>
    <t>Groceries</t>
  </si>
  <si>
    <t>Household supplies</t>
  </si>
  <si>
    <t>Dining / takeaways</t>
  </si>
  <si>
    <t>Transport</t>
  </si>
  <si>
    <t>Fuel / public transport</t>
  </si>
  <si>
    <t>Vehicle registration / licensing</t>
  </si>
  <si>
    <t>Vehicle insurance</t>
  </si>
  <si>
    <t>Servicing / repairs</t>
  </si>
  <si>
    <t>Parking / tolls</t>
  </si>
  <si>
    <t>Children &amp; Dependants</t>
  </si>
  <si>
    <t>School / education costs</t>
  </si>
  <si>
    <t>Sports / activities</t>
  </si>
  <si>
    <t>Clothing / uniforms</t>
  </si>
  <si>
    <t>Childcare / dependant care</t>
  </si>
  <si>
    <t>Pets</t>
  </si>
  <si>
    <t>Pet food</t>
  </si>
  <si>
    <t>Veterinary care</t>
  </si>
  <si>
    <t>Debt</t>
  </si>
  <si>
    <t>Credit card payment</t>
  </si>
  <si>
    <t>Personal loan payment</t>
  </si>
  <si>
    <t>Other debt repayment</t>
  </si>
  <si>
    <t>Insurance</t>
  </si>
  <si>
    <t>Life insurance</t>
  </si>
  <si>
    <t>Health insurance</t>
  </si>
  <si>
    <t>Income protection insurance</t>
  </si>
  <si>
    <t>Personal Spending</t>
  </si>
  <si>
    <t>Entertainment / subscriptions</t>
  </si>
  <si>
    <t>Clothing / personal care</t>
  </si>
  <si>
    <t>Medical / dental</t>
  </si>
  <si>
    <t>Gifts / donations</t>
  </si>
  <si>
    <t>Miscellaneous personal spending</t>
  </si>
  <si>
    <t>Savings &amp; Future Planning</t>
  </si>
  <si>
    <t>Emergency fund</t>
  </si>
  <si>
    <t>Retirement contributions</t>
  </si>
  <si>
    <t>Holiday fund</t>
  </si>
  <si>
    <t>Education / future goals</t>
  </si>
  <si>
    <t>Other savings</t>
  </si>
  <si>
    <t>Other expense 1</t>
  </si>
  <si>
    <t>Other expense 2</t>
  </si>
  <si>
    <t>TOTAL EXPENSES</t>
  </si>
  <si>
    <t>Budget Summary</t>
  </si>
  <si>
    <t>This page updates automatically from Budget Inputs. Pale yellow cells are optional details you can complete for a broader view of your current position.</t>
  </si>
  <si>
    <t>Metric</t>
  </si>
  <si>
    <t>Total Income</t>
  </si>
  <si>
    <t>Total Expenses</t>
  </si>
  <si>
    <t>Fortnightly surplus / (shortfall)</t>
  </si>
  <si>
    <t>Annual surplus / (shortfall)</t>
  </si>
  <si>
    <t>Budget status</t>
  </si>
  <si>
    <t>CATEGORY TOTALS</t>
  </si>
  <si>
    <t>Fortnightly Total</t>
  </si>
  <si>
    <t>Annual Equivalent</t>
  </si>
  <si>
    <t>DECISION SUPPORT</t>
  </si>
  <si>
    <t>If your budget has a surplus</t>
  </si>
  <si>
    <t>Choose how much to direct to emergency savings, debt reduction, investing, or other goals.</t>
  </si>
  <si>
    <t>If your budget is close to zero</t>
  </si>
  <si>
    <t>Check that irregular costs and unexpected bills are covered before making new commitments.</t>
  </si>
  <si>
    <t>If your budget has a shortfall</t>
  </si>
  <si>
    <t>Recheck your figures, then reduce or pause spending in areas that are realistic for you.</t>
  </si>
  <si>
    <t>OPTIONAL FINANCIAL SNAPSHOT</t>
  </si>
  <si>
    <t>Snapshot date</t>
  </si>
  <si>
    <t>Emergency savings</t>
  </si>
  <si>
    <t>Bills / holding account</t>
  </si>
  <si>
    <t>Total liquid funds</t>
  </si>
  <si>
    <t>LONG-TERM BALANCES (OPTIONAL)</t>
  </si>
  <si>
    <t>Retirement balance</t>
  </si>
  <si>
    <t>Investment balance</t>
  </si>
  <si>
    <t>Personal loan balance</t>
  </si>
  <si>
    <t>Personal loan interest rate</t>
  </si>
  <si>
    <t>Personal loan review date</t>
  </si>
  <si>
    <t>Mortgage balance</t>
  </si>
  <si>
    <t>Mortgage interest rate</t>
  </si>
  <si>
    <t>Mortgage review date</t>
  </si>
  <si>
    <t>Net Worth Planner</t>
  </si>
  <si>
    <t>Enter the estimated value of what you own and what you owe. Use the first year for your current position, then update the later columns over time to track changes in your net worth.</t>
  </si>
  <si>
    <t>Client name</t>
  </si>
  <si>
    <t>Asset or liability</t>
  </si>
  <si>
    <t>LIFESTYLE ASSETS</t>
  </si>
  <si>
    <t>Home</t>
  </si>
  <si>
    <t>Holiday home</t>
  </si>
  <si>
    <t>Vehicles</t>
  </si>
  <si>
    <t>Personal effects / contents</t>
  </si>
  <si>
    <t>Collectibles</t>
  </si>
  <si>
    <t>Other lifestyle assets</t>
  </si>
  <si>
    <t>Lifestyle assets subtotal</t>
  </si>
  <si>
    <t>INVESTMENT ASSETS</t>
  </si>
  <si>
    <t>KiwiSaver 1</t>
  </si>
  <si>
    <t>KiwiSaver 2</t>
  </si>
  <si>
    <t>Superannuation 1</t>
  </si>
  <si>
    <t>Superannuation 2</t>
  </si>
  <si>
    <t>Investment property</t>
  </si>
  <si>
    <t>Term deposits</t>
  </si>
  <si>
    <t>Managed funds / shares</t>
  </si>
  <si>
    <t>Business interests</t>
  </si>
  <si>
    <t>Other investments</t>
  </si>
  <si>
    <t>Investment assets subtotal</t>
  </si>
  <si>
    <t>LIQUID ASSETS</t>
  </si>
  <si>
    <t>Everyday / savings accounts</t>
  </si>
  <si>
    <t>Cash investments</t>
  </si>
  <si>
    <t>Other liquid assets</t>
  </si>
  <si>
    <t>Liquid assets subtotal</t>
  </si>
  <si>
    <t>TOTAL ASSETS</t>
  </si>
  <si>
    <t>LIABILITIES</t>
  </si>
  <si>
    <t>Home mortgage</t>
  </si>
  <si>
    <t>Investment mortgage</t>
  </si>
  <si>
    <t>Personal loans</t>
  </si>
  <si>
    <t>Vehicle finance / hire purchase</t>
  </si>
  <si>
    <t>Credit cards</t>
  </si>
  <si>
    <t>Student loan</t>
  </si>
  <si>
    <t>Tax due</t>
  </si>
  <si>
    <t>Other liabilities</t>
  </si>
  <si>
    <t>TOTAL LIABILITIES</t>
  </si>
  <si>
    <t>NET WORTH</t>
  </si>
  <si>
    <t>Coffee &amp; a Budget</t>
  </si>
  <si>
    <t>Use this planner as a starting point. The aim is not to build a perfect spreadsheet. The aim is to see what is coming in, what needs to go out, and what job each dollar has before it disappears.</t>
  </si>
  <si>
    <t>1. Budget Inputs
Add income, bills, spending, debt, savings, and regular costs.</t>
  </si>
  <si>
    <t>2. Summary
Check whether the plan works and where money is actually going.</t>
  </si>
  <si>
    <t>3. Net Worth
Track assets, debts, and progress over time.</t>
  </si>
  <si>
    <t>Keep going</t>
  </si>
  <si>
    <t>Pay yourself first
Move money toward savings, debt reduction, or goals as soon as income arrives.</t>
  </si>
  <si>
    <t>Give every dollar a job
Decide what money is for before the month begins: bills, food, petrol, fun, savings, insurance, and future expenses.</t>
  </si>
  <si>
    <t>Review and adjust
Your first budget will not be perfect. Review what happened, adjust the buckets, and keep the system realistic.</t>
  </si>
  <si>
    <t>More help</t>
  </si>
  <si>
    <t>coffeeandabudget.nz</t>
  </si>
  <si>
    <t>samuelhall.nz</t>
  </si>
  <si>
    <t>samuel@duxfinancial.co.nz</t>
  </si>
  <si>
    <t>General information only. This planner does not take your personal situation into account and is not personalised financial advice. Samuel Hall is a qualified financial adviser working under the Dux Financial Services FAP.</t>
  </si>
  <si>
    <t xml:space="preserve">   Financial advice, made human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</si>
</sst>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d\ mmm\ yyyy"/>
    <numFmt numFmtId="166" formatCode="\$#,##0;[Red]\-\$#,##0"/>
  </numFmts>
  <fonts count="19">
    <font>
      <sz val="11"/>
      <name val="Carlito"/>
    </font>
    <font>
      <b/>
      <sz val="18"/>
      <color rgb="FFFFFFFF"/>
      <name val="Carlito"/>
    </font>
    <font>
      <sz val="10"/>
      <color rgb="FF243447"/>
      <name val="Carlito"/>
    </font>
    <font>
      <b/>
      <sz val="10"/>
      <color rgb="FFFFFFFF"/>
      <name val="Carlito"/>
    </font>
    <font>
      <sz val="11"/>
      <color rgb="FF243447"/>
      <name val="Carlito"/>
    </font>
    <font>
      <b/>
      <sz val="11"/>
      <color rgb="FF243447"/>
      <name val="Carlito"/>
    </font>
    <font>
      <b/>
      <sz val="11"/>
      <color rgb="FFFFFFFF"/>
      <name val="Carlito"/>
    </font>
    <font>
      <b/>
      <sz val="11"/>
      <name val="Carlito"/>
    </font>
    <font>
      <b/>
      <sz val="11"/>
      <color rgb="FF9C0006"/>
      <name val="Carlito"/>
    </font>
    <font>
      <b/>
      <sz val="12"/>
      <color rgb="FF243447"/>
      <name val="Carlito"/>
    </font>
    <font>
      <sz val="11"/>
      <color rgb="FF432D25"/>
      <name val="Aptos"/>
    </font>
    <font>
      <b/>
      <sz val="34"/>
      <color rgb="FF432D25"/>
      <name val="Georgia"/>
    </font>
    <font>
      <b/>
      <sz val="13"/>
      <color rgb="FFB96745"/>
      <name val="Aptos"/>
    </font>
    <font>
      <sz val="15"/>
      <color rgb="FF432D25"/>
      <name val="Aptos"/>
    </font>
    <font>
      <b/>
      <sz val="12"/>
      <color rgb="FF432D25"/>
      <name val="Aptos"/>
    </font>
    <font>
      <b/>
      <sz val="22"/>
      <color rgb="FF432D25"/>
      <name val="Georgia"/>
    </font>
    <font>
      <b/>
      <sz val="20"/>
      <color rgb="FFFFFFFF"/>
      <name val="Georgia"/>
    </font>
    <font>
      <b/>
      <u/>
      <sz val="12"/>
      <color rgb="FFB96745"/>
      <name val="Aptos"/>
    </font>
    <font>
      <sz val="10"/>
      <color rgb="FF6D746F"/>
      <name val="Aptos"/>
    </font>
  </fonts>
  <fills count="19">
    <fill>
      <patternFill patternType="none"/>
    </fill>
    <fill>
      <patternFill patternType="gray125"/>
    </fill>
    <fill>
      <patternFill patternType="solid">
        <fgColor rgb="FF17365D"/>
      </patternFill>
    </fill>
    <fill>
      <patternFill patternType="solid">
        <fgColor rgb="FFDDEBF7"/>
      </patternFill>
    </fill>
    <fill>
      <patternFill patternType="solid">
        <fgColor rgb="FF2F75B5"/>
      </patternFill>
    </fill>
    <fill>
      <patternFill patternType="solid">
        <fgColor rgb="FFF4F6F8"/>
      </patternFill>
    </fill>
    <fill>
      <patternFill patternType="solid">
        <fgColor rgb="FFFFF4CC"/>
      </patternFill>
    </fill>
    <fill>
      <patternFill patternType="solid">
        <fgColor rgb="FFE9EFF7"/>
      </patternFill>
    </fill>
    <fill>
      <patternFill patternType="solid">
        <fgColor rgb="FF17365D"/>
      </patternFill>
    </fill>
    <fill>
      <patternFill patternType="solid">
        <fgColor rgb="FFDDEBF7"/>
      </patternFill>
    </fill>
    <fill>
      <patternFill patternType="solid">
        <fgColor rgb="FFFFF4CC"/>
      </patternFill>
    </fill>
    <fill>
      <patternFill patternType="solid">
        <fgColor rgb="FF2F75B5"/>
      </patternFill>
    </fill>
    <fill>
      <patternFill patternType="solid">
        <fgColor rgb="FFF4F6F8"/>
      </patternFill>
    </fill>
    <fill>
      <patternFill patternType="solid">
        <fgColor rgb="FFE9EFF7"/>
      </patternFill>
    </fill>
    <fill>
      <patternFill patternType="solid">
        <fgColor rgb="FFF4CCCC"/>
      </patternFill>
    </fill>
    <fill>
      <patternFill patternType="solid">
        <fgColor rgb="FFF7F1E7"/>
      </patternFill>
    </fill>
    <fill>
      <patternFill patternType="solid">
        <fgColor rgb="FFFFFDF9"/>
      </patternFill>
    </fill>
    <fill>
      <patternFill patternType="solid">
        <fgColor rgb="FFDCE5D8"/>
      </patternFill>
    </fill>
    <fill>
      <patternFill patternType="solid">
        <fgColor rgb="FF432D25"/>
      </patternFill>
    </fill>
  </fills>
  <borders count="18">
    <border>
      <left/>
      <right/>
      <top/>
      <bottom/>
      <diagonal/>
    </border>
    <border>
      <left/>
      <right/>
      <top/>
      <bottom style="thin">
        <color rgb="FFC7D1DB"/>
      </bottom>
      <diagonal/>
    </border>
    <border>
      <left/>
      <right style="thin">
        <color rgb="FFC7D1DB"/>
      </right>
      <top/>
      <bottom/>
      <diagonal/>
    </border>
    <border>
      <left style="thin">
        <color rgb="FF444444"/>
      </left>
      <right/>
      <top/>
      <bottom/>
      <diagonal/>
    </border>
    <border>
      <left/>
      <right style="thin">
        <color rgb="FF444444"/>
      </right>
      <top/>
      <bottom/>
      <diagonal/>
    </border>
    <border>
      <left style="thin">
        <color rgb="FF444444"/>
      </left>
      <right/>
      <top/>
      <bottom style="thin">
        <color rgb="FF444444"/>
      </bottom>
      <diagonal/>
    </border>
    <border>
      <left/>
      <right style="thin">
        <color rgb="FF444444"/>
      </right>
      <top/>
      <bottom style="thin">
        <color rgb="FF444444"/>
      </bottom>
      <diagonal/>
    </border>
    <border>
      <left style="thin">
        <color rgb="FF444444"/>
      </left>
      <right style="thin">
        <color rgb="FF444444"/>
      </right>
      <top/>
      <bottom style="thin">
        <color rgb="FF444444"/>
      </bottom>
      <diagonal/>
    </border>
    <border>
      <left/>
      <right/>
      <top style="medium">
        <color rgb="FF17365D"/>
      </top>
      <bottom style="medium">
        <color rgb="FF17365D"/>
      </bottom>
      <diagonal/>
    </border>
    <border>
      <left/>
      <right style="thin">
        <color rgb="FFC7D1DB"/>
      </right>
      <top style="medium">
        <color rgb="FF17365D"/>
      </top>
      <bottom style="medium">
        <color rgb="FF17365D"/>
      </bottom>
      <diagonal/>
    </border>
    <border>
      <left style="thin">
        <color rgb="FFD4C6B7"/>
      </left>
      <right style="thin">
        <color rgb="FFD4C6B7"/>
      </right>
      <top style="thin">
        <color rgb="FFD4C6B7"/>
      </top>
      <bottom style="thin">
        <color rgb="FFD4C6B7"/>
      </bottom>
      <diagonal/>
    </border>
    <border>
      <left style="thin">
        <color rgb="FFC7D1DB"/>
      </left>
      <right style="thin">
        <color rgb="FFC7D1DB"/>
      </right>
      <top/>
      <bottom style="thin">
        <color rgb="FFC7D1DB"/>
      </bottom>
      <diagonal/>
    </border>
    <border>
      <left style="thin">
        <color rgb="FFC7D1DB"/>
      </left>
      <right style="thin">
        <color rgb="FFC7D1DB"/>
      </right>
      <top/>
      <bottom/>
      <diagonal/>
    </border>
    <border>
      <left style="thin">
        <color rgb="FFC7D1DB"/>
      </left>
      <right style="thin">
        <color rgb="FFC7D1DB"/>
      </right>
      <top/>
      <bottom style="thin">
        <color rgb="FF17365D"/>
      </bottom>
      <diagonal/>
    </border>
    <border>
      <left style="thin">
        <color rgb="FFC7D1DB"/>
      </left>
      <right style="thin">
        <color rgb="FFC7D1DB"/>
      </right>
      <top style="thin">
        <color rgb="FF17365D"/>
      </top>
      <bottom/>
      <diagonal/>
    </border>
    <border>
      <left style="thin">
        <color rgb="FFC7D1DB"/>
      </left>
      <right style="thin">
        <color rgb="FFC7D1DB"/>
      </right>
      <top style="thin">
        <color rgb="FFC7D1DB"/>
      </top>
      <bottom style="thin">
        <color rgb="FFC7D1DB"/>
      </bottom>
      <diagonal/>
    </border>
    <border>
      <left style="thin">
        <color rgb="FFC7D1DB"/>
      </left>
      <right style="thin">
        <color rgb="FFC7D1DB"/>
      </right>
      <top style="thin">
        <color rgb="FFC7D1DB"/>
      </top>
      <bottom/>
      <diagonal/>
    </border>
    <border>
      <left style="thin">
        <color rgb="FFC7D1DB"/>
      </left>
      <right style="thin">
        <color rgb="FFC7D1DB"/>
      </right>
      <top style="thin">
        <color rgb="FF17365D"/>
      </top>
      <bottom style="thin">
        <color rgb="FF17365D"/>
      </bottom>
      <diagonal/>
    </border>
  </borders>
  <cellStyleXfs count="1">
    <xf numFmtId="0" fontId="0" fillId="0" borderId="0"/>
  </cellStyleXfs>
  <cellXfs count="84">
    <xf numFmtId="0" fontId="0" fillId="0" borderId="0" xfId="0"/>
    <xf numFmtId="0" fontId="6" fillId="4" borderId="0" xfId="0" applyFont="1" applyFill="1" applyAlignment="1">
      <alignment vertical="center"/>
    </xf>
    <xf numFmtId="0" fontId="0" fillId="0" borderId="0" xfId="0" applyAlignment="1">
      <alignment vertical="center"/>
    </xf>
    <xf numFmtId="0" fontId="0" fillId="0" borderId="0" xfId="0" applyAlignment="1">
      <alignment wrapText="1"/>
    </xf>
    <xf numFmtId="0" fontId="0" fillId="0" borderId="0" xfId="0" applyAlignment="1">
      <alignment vertical="center" wrapText="1"/>
    </xf>
    <xf numFmtId="0" fontId="0" fillId="0" borderId="1" xfId="0" applyBorder="1" applyAlignment="1">
      <alignment vertical="center" wrapText="1"/>
    </xf>
    <xf numFmtId="164" fontId="0" fillId="0" borderId="0" xfId="0" applyNumberFormat="1" applyAlignment="1">
      <alignment vertical="center"/>
    </xf>
    <xf numFmtId="164" fontId="0" fillId="0" borderId="1" xfId="0" applyNumberFormat="1" applyBorder="1" applyAlignment="1">
      <alignment vertical="center"/>
    </xf>
    <xf numFmtId="164" fontId="0" fillId="6" borderId="4" xfId="0" applyNumberFormat="1" applyFill="1" applyBorder="1"/>
    <xf numFmtId="164" fontId="7" fillId="7" borderId="7" xfId="0" applyNumberFormat="1" applyFont="1" applyFill="1" applyBorder="1"/>
    <xf numFmtId="164" fontId="0" fillId="0" borderId="0" xfId="0" applyNumberFormat="1"/>
    <xf numFmtId="10" fontId="0" fillId="6" borderId="4" xfId="0" applyNumberFormat="1" applyFill="1" applyBorder="1"/>
    <xf numFmtId="165" fontId="0" fillId="6" borderId="4" xfId="0" applyNumberFormat="1" applyFill="1" applyBorder="1"/>
    <xf numFmtId="165" fontId="0" fillId="6" borderId="6" xfId="0" applyNumberFormat="1" applyFill="1" applyBorder="1"/>
    <xf numFmtId="0" fontId="6" fillId="4" borderId="0" xfId="0" applyFont="1" applyFill="1" applyAlignment="1">
      <alignment vertical="center" wrapText="1"/>
    </xf>
    <xf numFmtId="0" fontId="0" fillId="0" borderId="3" xfId="0" applyBorder="1" applyAlignment="1">
      <alignment wrapText="1"/>
    </xf>
    <xf numFmtId="0" fontId="0" fillId="0" borderId="5" xfId="0" applyBorder="1" applyAlignment="1">
      <alignment wrapText="1"/>
    </xf>
    <xf numFmtId="0" fontId="5" fillId="0" borderId="0" xfId="0" applyFont="1" applyAlignment="1">
      <alignment vertical="center"/>
    </xf>
    <xf numFmtId="166" fontId="0" fillId="0" borderId="0" xfId="0" applyNumberFormat="1" applyAlignment="1">
      <alignment vertical="center"/>
    </xf>
    <xf numFmtId="166" fontId="0" fillId="0" borderId="2" xfId="0" applyNumberFormat="1" applyBorder="1" applyAlignment="1">
      <alignment vertical="center"/>
    </xf>
    <xf numFmtId="166" fontId="9" fillId="13" borderId="8" xfId="0" applyNumberFormat="1" applyFont="1" applyFill="1" applyBorder="1" applyAlignment="1">
      <alignment vertical="center"/>
    </xf>
    <xf numFmtId="166" fontId="9" fillId="13" borderId="9" xfId="0" applyNumberFormat="1" applyFont="1" applyFill="1" applyBorder="1" applyAlignment="1">
      <alignment vertical="center"/>
    </xf>
    <xf numFmtId="0" fontId="4" fillId="12" borderId="0" xfId="0" applyFont="1" applyFill="1" applyAlignment="1">
      <alignment vertical="center" wrapText="1"/>
    </xf>
    <xf numFmtId="0" fontId="4" fillId="10" borderId="2" xfId="0" applyFont="1" applyFill="1" applyBorder="1" applyAlignment="1">
      <alignment vertical="center" wrapText="1"/>
    </xf>
    <xf numFmtId="166" fontId="9" fillId="13" borderId="8" xfId="0" applyNumberFormat="1" applyFont="1" applyFill="1" applyBorder="1" applyAlignment="1">
      <alignment vertical="center" wrapText="1"/>
    </xf>
    <xf numFmtId="166" fontId="9" fillId="13" borderId="9" xfId="0" applyNumberFormat="1" applyFont="1" applyFill="1" applyBorder="1" applyAlignment="1">
      <alignment vertical="center" wrapText="1"/>
    </xf>
    <xf numFmtId="0" fontId="10" fillId="15" borderId="0" xfId="0" applyFont="1" applyFill="1" applyAlignment="1">
      <alignment vertical="top" wrapText="1"/>
    </xf>
    <xf numFmtId="0" fontId="17" fillId="15" borderId="0" xfId="0" applyFont="1" applyFill="1" applyAlignment="1">
      <alignment vertical="center"/>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6" fillId="4" borderId="0" xfId="0" applyFont="1" applyFill="1" applyAlignment="1">
      <alignment wrapText="1"/>
    </xf>
    <xf numFmtId="0" fontId="0" fillId="0" borderId="0" xfId="0" applyAlignment="1">
      <alignment vertical="center" wrapText="1"/>
    </xf>
    <xf numFmtId="0" fontId="0" fillId="0" borderId="1" xfId="0" applyBorder="1" applyAlignment="1">
      <alignment vertical="center" wrapText="1"/>
    </xf>
    <xf numFmtId="0" fontId="0" fillId="0" borderId="1" xfId="0" applyBorder="1"/>
    <xf numFmtId="0" fontId="6" fillId="11" borderId="2" xfId="0" applyFont="1" applyFill="1" applyBorder="1" applyAlignment="1">
      <alignment vertical="center" wrapText="1"/>
    </xf>
    <xf numFmtId="0" fontId="0" fillId="0" borderId="2" xfId="0" applyBorder="1"/>
    <xf numFmtId="0" fontId="1" fillId="8" borderId="0" xfId="0" applyFont="1" applyFill="1" applyAlignment="1">
      <alignment vertical="center"/>
    </xf>
    <xf numFmtId="165" fontId="0" fillId="10" borderId="1" xfId="0" applyNumberFormat="1" applyFill="1" applyBorder="1" applyAlignment="1">
      <alignment vertical="center"/>
    </xf>
    <xf numFmtId="0" fontId="6" fillId="11" borderId="0" xfId="0" applyFont="1" applyFill="1" applyAlignment="1">
      <alignment vertical="center"/>
    </xf>
    <xf numFmtId="0" fontId="2" fillId="9" borderId="0" xfId="0" applyFont="1" applyFill="1" applyAlignment="1">
      <alignment vertical="center" wrapText="1"/>
    </xf>
    <xf numFmtId="0" fontId="0" fillId="10" borderId="1" xfId="0" applyFill="1" applyBorder="1" applyAlignment="1">
      <alignment vertical="center"/>
    </xf>
    <xf numFmtId="0" fontId="11" fillId="15" borderId="0" xfId="0" applyFont="1" applyFill="1" applyAlignment="1">
      <alignment vertical="center"/>
    </xf>
    <xf numFmtId="0" fontId="12" fillId="15" borderId="0" xfId="0" applyFont="1" applyFill="1" applyAlignment="1">
      <alignment vertical="center"/>
    </xf>
    <xf numFmtId="0" fontId="14" fillId="16" borderId="10" xfId="0" applyFont="1" applyFill="1" applyBorder="1" applyAlignment="1">
      <alignment vertical="center" wrapText="1"/>
    </xf>
    <xf numFmtId="0" fontId="0" fillId="16" borderId="10" xfId="0" applyFill="1" applyBorder="1"/>
    <xf numFmtId="0" fontId="15" fillId="15" borderId="0" xfId="0" applyFont="1" applyFill="1" applyAlignment="1">
      <alignment vertical="top" wrapText="1"/>
    </xf>
    <xf numFmtId="0" fontId="13" fillId="15" borderId="0" xfId="0" applyFont="1" applyFill="1" applyAlignment="1">
      <alignment vertical="center" wrapText="1"/>
    </xf>
    <xf numFmtId="0" fontId="18" fillId="15" borderId="0" xfId="0" applyFont="1" applyFill="1" applyAlignment="1">
      <alignment vertical="center" wrapText="1"/>
    </xf>
    <xf numFmtId="0" fontId="14" fillId="17" borderId="10" xfId="0" applyFont="1" applyFill="1" applyBorder="1" applyAlignment="1">
      <alignment vertical="center" wrapText="1"/>
    </xf>
    <xf numFmtId="0" fontId="0" fillId="17" borderId="10" xfId="0" applyFill="1" applyBorder="1"/>
    <xf numFmtId="0" fontId="16" fillId="18" borderId="0" xfId="0" applyFont="1" applyFill="1" applyAlignment="1">
      <alignment vertical="top" wrapText="1"/>
    </xf>
    <xf numFmtId="0" fontId="0" fillId="18" borderId="0" xfId="0" applyFill="1"/>
    <xf numFmtId="0" fontId="5" fillId="3" borderId="0" xfId="0" applyFont="1" applyFill="1" applyBorder="1" applyAlignment="1">
      <alignment vertical="center"/>
    </xf>
    <xf numFmtId="164" fontId="5" fillId="3" borderId="0" xfId="0" applyNumberFormat="1" applyFont="1" applyFill="1" applyBorder="1" applyAlignment="1">
      <alignment vertical="center"/>
    </xf>
    <xf numFmtId="0" fontId="3" fillId="4" borderId="11" xfId="0" applyFont="1" applyFill="1" applyBorder="1" applyAlignment="1">
      <alignment horizontal="center" vertical="center" wrapText="1"/>
    </xf>
    <xf numFmtId="0" fontId="4" fillId="5" borderId="12" xfId="0" applyFont="1" applyFill="1" applyBorder="1" applyAlignment="1">
      <alignment vertical="center" wrapText="1"/>
    </xf>
    <xf numFmtId="0" fontId="4" fillId="6" borderId="12" xfId="0" applyFont="1" applyFill="1" applyBorder="1" applyAlignment="1">
      <alignment vertical="center"/>
    </xf>
    <xf numFmtId="164" fontId="4" fillId="6" borderId="12" xfId="0" applyNumberFormat="1" applyFont="1" applyFill="1" applyBorder="1" applyAlignment="1">
      <alignment vertical="center"/>
    </xf>
    <xf numFmtId="164" fontId="4" fillId="7" borderId="12" xfId="0" applyNumberFormat="1" applyFont="1" applyFill="1" applyBorder="1" applyAlignment="1">
      <alignment vertical="center"/>
    </xf>
    <xf numFmtId="0" fontId="4" fillId="6" borderId="12" xfId="0" applyFont="1" applyFill="1" applyBorder="1" applyAlignment="1">
      <alignment vertical="center" wrapText="1"/>
    </xf>
    <xf numFmtId="0" fontId="4" fillId="5" borderId="13" xfId="0" applyFont="1" applyFill="1" applyBorder="1" applyAlignment="1">
      <alignment vertical="center" wrapText="1"/>
    </xf>
    <xf numFmtId="0" fontId="4" fillId="6" borderId="13" xfId="0" applyFont="1" applyFill="1" applyBorder="1" applyAlignment="1">
      <alignment vertical="center"/>
    </xf>
    <xf numFmtId="164" fontId="4" fillId="6" borderId="13" xfId="0" applyNumberFormat="1" applyFont="1" applyFill="1" applyBorder="1" applyAlignment="1">
      <alignment vertical="center"/>
    </xf>
    <xf numFmtId="164" fontId="4" fillId="7" borderId="13" xfId="0" applyNumberFormat="1" applyFont="1" applyFill="1" applyBorder="1" applyAlignment="1">
      <alignment vertical="center"/>
    </xf>
    <xf numFmtId="0" fontId="4" fillId="6" borderId="13" xfId="0" applyFont="1" applyFill="1" applyBorder="1" applyAlignment="1">
      <alignment vertical="center" wrapText="1"/>
    </xf>
    <xf numFmtId="0" fontId="4" fillId="5" borderId="12" xfId="0" applyFont="1" applyFill="1" applyBorder="1" applyAlignment="1">
      <alignment vertical="center"/>
    </xf>
    <xf numFmtId="0" fontId="4" fillId="5" borderId="13" xfId="0" applyFont="1" applyFill="1" applyBorder="1" applyAlignment="1">
      <alignment vertical="center"/>
    </xf>
    <xf numFmtId="0" fontId="6" fillId="11" borderId="11" xfId="0" applyFont="1" applyFill="1" applyBorder="1" applyAlignment="1">
      <alignment horizontal="center" vertical="center" wrapText="1"/>
    </xf>
    <xf numFmtId="166" fontId="5" fillId="13" borderId="14" xfId="0" applyNumberFormat="1" applyFont="1" applyFill="1" applyBorder="1" applyAlignment="1">
      <alignment vertical="center" wrapText="1"/>
    </xf>
    <xf numFmtId="166" fontId="5" fillId="13" borderId="14" xfId="0" applyNumberFormat="1" applyFont="1" applyFill="1" applyBorder="1" applyAlignment="1">
      <alignment vertical="center"/>
    </xf>
    <xf numFmtId="0" fontId="4" fillId="10" borderId="11" xfId="0" applyFont="1" applyFill="1" applyBorder="1" applyAlignment="1">
      <alignment vertical="center" wrapText="1"/>
    </xf>
    <xf numFmtId="166" fontId="0" fillId="10" borderId="11" xfId="0" applyNumberFormat="1" applyFill="1" applyBorder="1" applyAlignment="1">
      <alignment vertical="center"/>
    </xf>
    <xf numFmtId="0" fontId="4" fillId="10" borderId="15" xfId="0" applyFont="1" applyFill="1" applyBorder="1" applyAlignment="1">
      <alignment vertical="center" wrapText="1"/>
    </xf>
    <xf numFmtId="166" fontId="0" fillId="10" borderId="15" xfId="0" applyNumberFormat="1" applyFill="1" applyBorder="1" applyAlignment="1">
      <alignment vertical="center"/>
    </xf>
    <xf numFmtId="0" fontId="4" fillId="12" borderId="11" xfId="0" applyFont="1" applyFill="1" applyBorder="1" applyAlignment="1">
      <alignment vertical="center" wrapText="1"/>
    </xf>
    <xf numFmtId="0" fontId="4" fillId="12" borderId="15" xfId="0" applyFont="1" applyFill="1" applyBorder="1" applyAlignment="1">
      <alignment vertical="center" wrapText="1"/>
    </xf>
    <xf numFmtId="166" fontId="5" fillId="9" borderId="17" xfId="0" applyNumberFormat="1" applyFont="1" applyFill="1" applyBorder="1" applyAlignment="1">
      <alignment vertical="center" wrapText="1"/>
    </xf>
    <xf numFmtId="166" fontId="5" fillId="9" borderId="17" xfId="0" applyNumberFormat="1" applyFont="1" applyFill="1" applyBorder="1" applyAlignment="1">
      <alignment vertical="center"/>
    </xf>
    <xf numFmtId="166" fontId="8" fillId="14" borderId="17" xfId="0" applyNumberFormat="1" applyFont="1" applyFill="1" applyBorder="1" applyAlignment="1">
      <alignment vertical="center" wrapText="1"/>
    </xf>
    <xf numFmtId="166" fontId="8" fillId="14" borderId="17" xfId="0" applyNumberFormat="1" applyFont="1" applyFill="1" applyBorder="1" applyAlignment="1">
      <alignment vertical="center"/>
    </xf>
    <xf numFmtId="0" fontId="4" fillId="12" borderId="16" xfId="0" applyFont="1" applyFill="1" applyBorder="1" applyAlignment="1">
      <alignment vertical="center" wrapText="1"/>
    </xf>
    <xf numFmtId="0" fontId="4" fillId="10" borderId="16" xfId="0" applyFont="1" applyFill="1" applyBorder="1" applyAlignment="1">
      <alignment vertical="center" wrapText="1"/>
    </xf>
    <xf numFmtId="166" fontId="0" fillId="10" borderId="16" xfId="0" applyNumberFormat="1" applyFill="1" applyBorder="1" applyAlignment="1">
      <alignment vertical="center"/>
    </xf>
  </cellXfs>
  <cellStyles count="1">
    <cellStyle name="Normal" xfId="0" builtinId="0"/>
  </cellStyles>
  <dxfs count="6">
    <dxf>
      <font>
        <b/>
        <color rgb="FF9C0006"/>
      </font>
      <fill>
        <patternFill>
          <bgColor rgb="FFF4CCCC"/>
        </patternFill>
      </fill>
    </dxf>
    <dxf>
      <font>
        <b/>
        <color rgb="FF375623"/>
      </font>
      <fill>
        <patternFill>
          <bgColor rgb="FFE2F0D9"/>
        </patternFill>
      </fill>
    </dxf>
    <dxf>
      <font>
        <b/>
        <color rgb="FF9C0006"/>
      </font>
      <fill>
        <patternFill>
          <bgColor rgb="FFF4CCCC"/>
        </patternFill>
      </fill>
    </dxf>
    <dxf>
      <font>
        <b/>
        <color rgb="FF375623"/>
      </font>
      <fill>
        <patternFill>
          <bgColor rgb="FFE2F0D9"/>
        </patternFill>
      </fill>
    </dxf>
    <dxf>
      <font>
        <b/>
        <color rgb="FF9C0006"/>
      </font>
      <fill>
        <patternFill>
          <bgColor rgb="FFF4CCCC"/>
        </patternFill>
      </fill>
    </dxf>
    <dxf>
      <font>
        <b/>
        <color rgb="FF375623"/>
      </font>
      <fill>
        <patternFill>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a:lstStyle/>
          <a:p>
            <a:r>
              <a:rPr lang="en-US"/>
              <a:t>Fortnightly Expenses by Category</a:t>
            </a:r>
          </a:p>
        </c:rich>
      </c:tx>
      <c:overlay val="0"/>
    </c:title>
    <c:autoTitleDeleted val="0"/>
    <c:plotArea>
      <c:layout/>
      <c:barChart>
        <c:barDir val="bar"/>
        <c:grouping val="clustered"/>
        <c:varyColors val="0"/>
        <c:ser>
          <c:idx val="0"/>
          <c:order val="0"/>
          <c:tx>
            <c:v>Fortnightly Total</c:v>
          </c:tx>
          <c:spPr>
            <a:ln>
              <a:prstDash val="solid"/>
            </a:ln>
          </c:spPr>
          <c:invertIfNegative val="1"/>
          <c:cat>
            <c:strRef>
              <c:f>Summary!$A$12:$A$21</c:f>
              <c:strCache>
                <c:ptCount val="10"/>
                <c:pt idx="0">
                  <c:v>Housing</c:v>
                </c:pt>
                <c:pt idx="1">
                  <c:v>Utilities &amp; Communications</c:v>
                </c:pt>
                <c:pt idx="2">
                  <c:v>Food &amp; Household</c:v>
                </c:pt>
                <c:pt idx="3">
                  <c:v>Transport</c:v>
                </c:pt>
                <c:pt idx="4">
                  <c:v>Children &amp; Dependants</c:v>
                </c:pt>
                <c:pt idx="5">
                  <c:v>Pets</c:v>
                </c:pt>
                <c:pt idx="6">
                  <c:v>Debt</c:v>
                </c:pt>
                <c:pt idx="7">
                  <c:v>Insurance</c:v>
                </c:pt>
                <c:pt idx="8">
                  <c:v>Personal Spending</c:v>
                </c:pt>
                <c:pt idx="9">
                  <c:v>Savings &amp; Future Planning</c:v>
                </c:pt>
              </c:strCache>
            </c:strRef>
          </c:cat>
          <c:val>
            <c:numRef>
              <c:f>Summary!$B$12:$B$21</c:f>
              <c:numCache>
                <c:formatCode>\$#,##0.00;[Red]\-\$#,##0.00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54E-45A0-B068-7836C8E70C45}"/>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0.00;[Red]\-\$#,##0.0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a:lstStyle/>
          <a:p>
            <a:pPr>
              <a:defRPr/>
            </a:pPr>
            <a:r>
              <a:rPr lang="en-NZ"/>
              <a:t>Net Worth Over Time</a:t>
            </a:r>
          </a:p>
        </c:rich>
      </c:tx>
      <c:overlay val="0"/>
    </c:title>
    <c:autoTitleDeleted val="0"/>
    <c:plotArea>
      <c:layout/>
      <c:lineChart>
        <c:grouping val="standard"/>
        <c:varyColors val="0"/>
        <c:ser>
          <c:idx val="0"/>
          <c:order val="0"/>
          <c:tx>
            <c:v>Net Worth</c:v>
          </c:tx>
          <c:spPr>
            <a:ln>
              <a:prstDash val="solid"/>
            </a:ln>
          </c:spPr>
          <c:marker>
            <c:symbol val="none"/>
          </c:marker>
          <c:cat>
            <c:numRef>
              <c:f>'Net Worth'!$C$6:$H$6</c:f>
              <c:numCache>
                <c:formatCode>General</c:formatCode>
                <c:ptCount val="6"/>
                <c:pt idx="0">
                  <c:v>2026</c:v>
                </c:pt>
                <c:pt idx="1">
                  <c:v>2027</c:v>
                </c:pt>
                <c:pt idx="2">
                  <c:v>2028</c:v>
                </c:pt>
                <c:pt idx="3">
                  <c:v>2029</c:v>
                </c:pt>
                <c:pt idx="4">
                  <c:v>2030</c:v>
                </c:pt>
                <c:pt idx="5">
                  <c:v>2031</c:v>
                </c:pt>
              </c:numCache>
            </c:numRef>
          </c:cat>
          <c:val>
            <c:numRef>
              <c:f>'Net Worth'!$C$48:$H$48</c:f>
              <c:numCache>
                <c:formatCode>\$#,##0;[Red]\-\$#,##0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0-087A-47FE-9071-5F0F58701320}"/>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Red]\-\$#,##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5</xdr:col>
      <xdr:colOff>0</xdr:colOff>
      <xdr:row>5</xdr:row>
      <xdr:rowOff>0</xdr:rowOff>
    </xdr:from>
    <xdr:ext cx="3048000" cy="152400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4</xdr:col>
      <xdr:colOff>0</xdr:colOff>
      <xdr:row>3</xdr:row>
      <xdr:rowOff>0</xdr:rowOff>
    </xdr:from>
    <xdr:to>
      <xdr:col>10</xdr:col>
      <xdr:colOff>0</xdr:colOff>
      <xdr:row>21</xdr:row>
      <xdr:rowOff>0</xdr:rowOff>
    </xdr:to>
    <xdr:graphicFrame macro="">
      <xdr:nvGraphicFramePr>
        <xdr:cNvPr id="2" name="Expenses by Category">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676275</xdr:colOff>
      <xdr:row>7</xdr:row>
      <xdr:rowOff>0</xdr:rowOff>
    </xdr:from>
    <xdr:to>
      <xdr:col>15</xdr:col>
      <xdr:colOff>676275</xdr:colOff>
      <xdr:row>26</xdr:row>
      <xdr:rowOff>123825</xdr:rowOff>
    </xdr:to>
    <xdr:graphicFrame macro="">
      <xdr:nvGraphicFramePr>
        <xdr:cNvPr id="2" name="Net Worth Over Time">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muel@duxfinancial.co.nz" TargetMode="External"/><Relationship Id="rId2" Type="http://schemas.openxmlformats.org/officeDocument/2006/relationships/hyperlink" Target="https://samuelhall.nz/" TargetMode="External"/><Relationship Id="rId1" Type="http://schemas.openxmlformats.org/officeDocument/2006/relationships/hyperlink" Target="https://coffeeandabudget.nz/"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38"/>
  <sheetViews>
    <sheetView showGridLines="0" tabSelected="1" workbookViewId="0">
      <selection activeCell="B20" sqref="B20"/>
    </sheetView>
  </sheetViews>
  <sheetFormatPr defaultRowHeight="14.25"/>
  <cols>
    <col min="1" max="1" width="3" customWidth="1"/>
    <col min="2" max="8" width="18" customWidth="1"/>
    <col min="9" max="9" width="3" customWidth="1"/>
  </cols>
  <sheetData>
    <row r="1" spans="1:9" ht="21.95" customHeight="1">
      <c r="A1" s="26"/>
      <c r="B1" s="26"/>
      <c r="C1" s="26"/>
      <c r="D1" s="26"/>
      <c r="E1" s="26"/>
      <c r="F1" s="26"/>
      <c r="G1" s="26"/>
      <c r="H1" s="26"/>
      <c r="I1" s="26"/>
    </row>
    <row r="2" spans="1:9" ht="21.95" customHeight="1">
      <c r="A2" s="26"/>
      <c r="B2" s="42" t="s">
        <v>138</v>
      </c>
      <c r="C2" s="29"/>
      <c r="D2" s="29"/>
      <c r="E2" s="29"/>
      <c r="F2" s="29"/>
      <c r="G2" s="29"/>
      <c r="H2" s="29"/>
      <c r="I2" s="26"/>
    </row>
    <row r="3" spans="1:9" ht="21.95" customHeight="1">
      <c r="A3" s="26"/>
      <c r="B3" s="29"/>
      <c r="C3" s="29"/>
      <c r="D3" s="29"/>
      <c r="E3" s="29"/>
      <c r="F3" s="29"/>
      <c r="G3" s="29"/>
      <c r="H3" s="29"/>
      <c r="I3" s="26"/>
    </row>
    <row r="4" spans="1:9" ht="21.95" customHeight="1">
      <c r="A4" s="26"/>
      <c r="B4" s="29"/>
      <c r="C4" s="29"/>
      <c r="D4" s="29"/>
      <c r="E4" s="29"/>
      <c r="F4" s="29"/>
      <c r="G4" s="29"/>
      <c r="H4" s="29"/>
      <c r="I4" s="26"/>
    </row>
    <row r="5" spans="1:9" ht="21.95" customHeight="1">
      <c r="A5" s="26"/>
      <c r="B5" s="43" t="s">
        <v>152</v>
      </c>
      <c r="C5" s="29"/>
      <c r="D5" s="29"/>
      <c r="E5" s="29"/>
      <c r="F5" s="29"/>
      <c r="G5" s="29"/>
      <c r="H5" s="29"/>
      <c r="I5" s="26"/>
    </row>
    <row r="6" spans="1:9" ht="21.95" customHeight="1">
      <c r="A6" s="26"/>
      <c r="B6" s="26"/>
      <c r="C6" s="26"/>
      <c r="D6" s="26"/>
      <c r="E6" s="26"/>
      <c r="F6" s="26"/>
      <c r="G6" s="26"/>
      <c r="H6" s="26"/>
      <c r="I6" s="26"/>
    </row>
    <row r="7" spans="1:9" ht="21.95" customHeight="1">
      <c r="A7" s="26"/>
      <c r="B7" s="47" t="s">
        <v>139</v>
      </c>
      <c r="C7" s="29"/>
      <c r="D7" s="29"/>
      <c r="E7" s="29"/>
      <c r="F7" s="26"/>
      <c r="G7" s="26"/>
      <c r="H7" s="26"/>
      <c r="I7" s="26"/>
    </row>
    <row r="8" spans="1:9" ht="21.95" customHeight="1">
      <c r="A8" s="26"/>
      <c r="B8" s="29"/>
      <c r="C8" s="29"/>
      <c r="D8" s="29"/>
      <c r="E8" s="29"/>
      <c r="F8" s="26"/>
      <c r="G8" s="26"/>
      <c r="H8" s="26"/>
      <c r="I8" s="26"/>
    </row>
    <row r="9" spans="1:9" ht="21.95" customHeight="1">
      <c r="A9" s="26"/>
      <c r="B9" s="29"/>
      <c r="C9" s="29"/>
      <c r="D9" s="29"/>
      <c r="E9" s="29"/>
      <c r="F9" s="26"/>
      <c r="G9" s="26"/>
      <c r="H9" s="26"/>
      <c r="I9" s="26"/>
    </row>
    <row r="10" spans="1:9" ht="21.95" customHeight="1">
      <c r="A10" s="26"/>
      <c r="B10" s="29"/>
      <c r="C10" s="29"/>
      <c r="D10" s="29"/>
      <c r="E10" s="29"/>
      <c r="F10" s="26"/>
      <c r="G10" s="26"/>
      <c r="H10" s="26"/>
      <c r="I10" s="26"/>
    </row>
    <row r="11" spans="1:9" ht="21.95" customHeight="1">
      <c r="A11" s="26"/>
      <c r="B11" s="29"/>
      <c r="C11" s="29"/>
      <c r="D11" s="29"/>
      <c r="E11" s="29"/>
      <c r="F11" s="26"/>
      <c r="G11" s="26"/>
      <c r="H11" s="26"/>
      <c r="I11" s="26"/>
    </row>
    <row r="12" spans="1:9" ht="21.95" customHeight="1">
      <c r="A12" s="26"/>
      <c r="B12" s="29"/>
      <c r="C12" s="29"/>
      <c r="D12" s="29"/>
      <c r="E12" s="29"/>
      <c r="F12" s="26"/>
      <c r="G12" s="26"/>
      <c r="H12" s="26"/>
      <c r="I12" s="26"/>
    </row>
    <row r="13" spans="1:9" ht="21.95" customHeight="1">
      <c r="A13" s="26"/>
      <c r="B13" s="26"/>
      <c r="C13" s="26"/>
      <c r="D13" s="26"/>
      <c r="E13" s="26"/>
      <c r="F13" s="26"/>
      <c r="G13" s="26"/>
      <c r="H13" s="26"/>
      <c r="I13" s="26"/>
    </row>
    <row r="14" spans="1:9" ht="21.95" customHeight="1">
      <c r="A14" s="26"/>
      <c r="B14" s="44" t="s">
        <v>140</v>
      </c>
      <c r="C14" s="45"/>
      <c r="D14" s="44" t="s">
        <v>141</v>
      </c>
      <c r="E14" s="45"/>
      <c r="F14" s="44" t="s">
        <v>142</v>
      </c>
      <c r="G14" s="45"/>
      <c r="H14" s="45"/>
      <c r="I14" s="26"/>
    </row>
    <row r="15" spans="1:9" ht="21.95" customHeight="1">
      <c r="A15" s="26"/>
      <c r="B15" s="45"/>
      <c r="C15" s="45"/>
      <c r="D15" s="45"/>
      <c r="E15" s="45"/>
      <c r="F15" s="45"/>
      <c r="G15" s="45"/>
      <c r="H15" s="45"/>
      <c r="I15" s="26"/>
    </row>
    <row r="16" spans="1:9" ht="21.95" customHeight="1">
      <c r="A16" s="26"/>
      <c r="B16" s="45"/>
      <c r="C16" s="45"/>
      <c r="D16" s="45"/>
      <c r="E16" s="45"/>
      <c r="F16" s="45"/>
      <c r="G16" s="45"/>
      <c r="H16" s="45"/>
      <c r="I16" s="26"/>
    </row>
    <row r="17" spans="1:9" ht="21.95" customHeight="1">
      <c r="A17" s="26"/>
      <c r="B17" s="26"/>
      <c r="C17" s="26"/>
      <c r="D17" s="26"/>
      <c r="E17" s="26"/>
      <c r="F17" s="26"/>
      <c r="G17" s="26"/>
      <c r="H17" s="26"/>
      <c r="I17" s="26"/>
    </row>
    <row r="18" spans="1:9" ht="21.95" customHeight="1">
      <c r="A18" s="26"/>
      <c r="B18" s="26"/>
      <c r="C18" s="26"/>
      <c r="D18" s="26"/>
      <c r="E18" s="26"/>
      <c r="F18" s="26"/>
      <c r="G18" s="26"/>
      <c r="H18" s="26"/>
      <c r="I18" s="26"/>
    </row>
    <row r="19" spans="1:9" ht="31.5" customHeight="1">
      <c r="A19" s="26"/>
      <c r="B19" s="46" t="s">
        <v>143</v>
      </c>
      <c r="C19" s="29"/>
      <c r="D19" s="29"/>
      <c r="E19" s="29"/>
      <c r="F19" s="29"/>
      <c r="G19" s="29"/>
      <c r="H19" s="29"/>
      <c r="I19" s="26"/>
    </row>
    <row r="20" spans="1:9" ht="21.95" customHeight="1">
      <c r="A20" s="26"/>
      <c r="B20" s="26"/>
      <c r="C20" s="26"/>
      <c r="D20" s="26"/>
      <c r="E20" s="26"/>
      <c r="F20" s="26"/>
      <c r="G20" s="26"/>
      <c r="H20" s="26"/>
      <c r="I20" s="26"/>
    </row>
    <row r="21" spans="1:9" ht="21.95" customHeight="1">
      <c r="A21" s="26"/>
      <c r="B21" s="49" t="s">
        <v>144</v>
      </c>
      <c r="C21" s="50"/>
      <c r="D21" s="49" t="s">
        <v>145</v>
      </c>
      <c r="E21" s="50"/>
      <c r="F21" s="49" t="s">
        <v>146</v>
      </c>
      <c r="G21" s="50"/>
      <c r="H21" s="50"/>
      <c r="I21" s="26"/>
    </row>
    <row r="22" spans="1:9" ht="21.95" customHeight="1">
      <c r="A22" s="26"/>
      <c r="B22" s="50"/>
      <c r="C22" s="50"/>
      <c r="D22" s="50"/>
      <c r="E22" s="50"/>
      <c r="F22" s="50"/>
      <c r="G22" s="50"/>
      <c r="H22" s="50"/>
      <c r="I22" s="26"/>
    </row>
    <row r="23" spans="1:9" ht="21.95" customHeight="1">
      <c r="A23" s="26"/>
      <c r="B23" s="50"/>
      <c r="C23" s="50"/>
      <c r="D23" s="50"/>
      <c r="E23" s="50"/>
      <c r="F23" s="50"/>
      <c r="G23" s="50"/>
      <c r="H23" s="50"/>
      <c r="I23" s="26"/>
    </row>
    <row r="24" spans="1:9" ht="21.95" customHeight="1">
      <c r="A24" s="26"/>
      <c r="B24" s="50"/>
      <c r="C24" s="50"/>
      <c r="D24" s="50"/>
      <c r="E24" s="50"/>
      <c r="F24" s="50"/>
      <c r="G24" s="50"/>
      <c r="H24" s="50"/>
      <c r="I24" s="26"/>
    </row>
    <row r="25" spans="1:9" ht="21.95" customHeight="1">
      <c r="A25" s="26"/>
      <c r="B25" s="50"/>
      <c r="C25" s="50"/>
      <c r="D25" s="50"/>
      <c r="E25" s="50"/>
      <c r="F25" s="50"/>
      <c r="G25" s="50"/>
      <c r="H25" s="50"/>
      <c r="I25" s="26"/>
    </row>
    <row r="26" spans="1:9" ht="21.95" customHeight="1">
      <c r="A26" s="26"/>
      <c r="B26" s="26"/>
      <c r="C26" s="26"/>
      <c r="D26" s="26"/>
      <c r="E26" s="26"/>
      <c r="F26" s="26"/>
      <c r="G26" s="26"/>
      <c r="H26" s="26"/>
      <c r="I26" s="26"/>
    </row>
    <row r="27" spans="1:9" ht="21.95" customHeight="1">
      <c r="A27" s="26"/>
      <c r="B27" s="26"/>
      <c r="C27" s="26"/>
      <c r="D27" s="26"/>
      <c r="E27" s="26"/>
      <c r="F27" s="26"/>
      <c r="G27" s="26"/>
      <c r="H27" s="26"/>
      <c r="I27" s="26"/>
    </row>
    <row r="28" spans="1:9" ht="21.95" customHeight="1">
      <c r="A28" s="26"/>
      <c r="B28" s="51" t="s">
        <v>147</v>
      </c>
      <c r="C28" s="52"/>
      <c r="D28" s="27" t="s">
        <v>148</v>
      </c>
      <c r="E28" s="26"/>
      <c r="F28" s="26"/>
      <c r="G28" s="26"/>
      <c r="H28" s="26"/>
      <c r="I28" s="26"/>
    </row>
    <row r="29" spans="1:9" ht="21.95" customHeight="1">
      <c r="A29" s="26"/>
      <c r="B29" s="52"/>
      <c r="C29" s="52"/>
      <c r="D29" s="27" t="s">
        <v>149</v>
      </c>
      <c r="E29" s="26"/>
      <c r="F29" s="26"/>
      <c r="G29" s="26"/>
      <c r="H29" s="26"/>
      <c r="I29" s="26"/>
    </row>
    <row r="30" spans="1:9" ht="21.95" customHeight="1">
      <c r="A30" s="26"/>
      <c r="B30" s="52"/>
      <c r="C30" s="52"/>
      <c r="D30" s="27" t="s">
        <v>150</v>
      </c>
      <c r="E30" s="26"/>
      <c r="F30" s="26"/>
      <c r="G30" s="26"/>
      <c r="H30" s="26"/>
      <c r="I30" s="26"/>
    </row>
    <row r="31" spans="1:9" ht="21.95" customHeight="1">
      <c r="A31" s="26"/>
      <c r="B31" s="26"/>
      <c r="C31" s="26"/>
      <c r="D31" s="26"/>
      <c r="E31" s="26"/>
      <c r="F31" s="26"/>
      <c r="G31" s="26"/>
      <c r="H31" s="26"/>
      <c r="I31" s="26"/>
    </row>
    <row r="32" spans="1:9" ht="21.95" customHeight="1">
      <c r="A32" s="26"/>
      <c r="B32" s="26"/>
      <c r="C32" s="26"/>
      <c r="D32" s="26"/>
      <c r="E32" s="26"/>
      <c r="F32" s="26"/>
      <c r="G32" s="26"/>
      <c r="H32" s="26"/>
      <c r="I32" s="26"/>
    </row>
    <row r="33" spans="1:9" ht="21.95" customHeight="1">
      <c r="A33" s="26"/>
      <c r="B33" s="48" t="s">
        <v>151</v>
      </c>
      <c r="C33" s="29"/>
      <c r="D33" s="29"/>
      <c r="E33" s="29"/>
      <c r="F33" s="29"/>
      <c r="G33" s="29"/>
      <c r="H33" s="29"/>
      <c r="I33" s="26"/>
    </row>
    <row r="34" spans="1:9" ht="21.95" customHeight="1">
      <c r="A34" s="26"/>
      <c r="B34" s="29"/>
      <c r="C34" s="29"/>
      <c r="D34" s="29"/>
      <c r="E34" s="29"/>
      <c r="F34" s="29"/>
      <c r="G34" s="29"/>
      <c r="H34" s="29"/>
      <c r="I34" s="26"/>
    </row>
    <row r="35" spans="1:9" ht="21.95" customHeight="1">
      <c r="A35" s="26"/>
      <c r="B35" s="29"/>
      <c r="C35" s="29"/>
      <c r="D35" s="29"/>
      <c r="E35" s="29"/>
      <c r="F35" s="29"/>
      <c r="G35" s="29"/>
      <c r="H35" s="29"/>
      <c r="I35" s="26"/>
    </row>
    <row r="36" spans="1:9" ht="21.95" customHeight="1">
      <c r="A36" s="26"/>
      <c r="B36" s="26"/>
      <c r="C36" s="26"/>
      <c r="D36" s="26"/>
      <c r="E36" s="26"/>
      <c r="F36" s="26"/>
      <c r="G36" s="26"/>
      <c r="H36" s="26"/>
      <c r="I36" s="26"/>
    </row>
    <row r="37" spans="1:9" ht="21.95" customHeight="1">
      <c r="A37" s="26"/>
      <c r="B37" s="26"/>
      <c r="C37" s="26"/>
      <c r="D37" s="26"/>
      <c r="E37" s="26"/>
      <c r="F37" s="26"/>
      <c r="G37" s="26"/>
      <c r="H37" s="26"/>
      <c r="I37" s="26"/>
    </row>
    <row r="38" spans="1:9" ht="15">
      <c r="A38" s="26"/>
      <c r="B38" s="26"/>
      <c r="C38" s="26"/>
      <c r="D38" s="26"/>
      <c r="E38" s="26"/>
      <c r="F38" s="26"/>
      <c r="G38" s="26"/>
      <c r="H38" s="26"/>
      <c r="I38" s="26"/>
    </row>
  </sheetData>
  <mergeCells count="12">
    <mergeCell ref="B33:H35"/>
    <mergeCell ref="B21:C25"/>
    <mergeCell ref="B28:C30"/>
    <mergeCell ref="F21:H25"/>
    <mergeCell ref="D14:E16"/>
    <mergeCell ref="D21:E25"/>
    <mergeCell ref="B2:H4"/>
    <mergeCell ref="B5:H5"/>
    <mergeCell ref="B14:C16"/>
    <mergeCell ref="B19:H19"/>
    <mergeCell ref="F14:H16"/>
    <mergeCell ref="B7:E12"/>
  </mergeCells>
  <hyperlinks>
    <hyperlink ref="D28" r:id="rId1" xr:uid="{00000000-0004-0000-0300-000000000000}"/>
    <hyperlink ref="D29" r:id="rId2" xr:uid="{00000000-0004-0000-0300-000001000000}"/>
    <hyperlink ref="D30" r:id="rId3" xr:uid="{00000000-0004-0000-0300-000002000000}"/>
  </hyperlinks>
  <pageMargins left="0.35" right="0.35" top="0.35" bottom="0.35" header="0.5" footer="0.5"/>
  <pageSetup orientation="landscape"/>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workbookViewId="0">
      <pane ySplit="3" topLeftCell="A4" activePane="bottomLeft" state="frozen"/>
      <selection pane="bottomLeft" activeCell="E15" sqref="E15"/>
    </sheetView>
  </sheetViews>
  <sheetFormatPr defaultRowHeight="14.25"/>
  <cols>
    <col min="1" max="1" width="12" customWidth="1"/>
    <col min="2" max="2" width="27" customWidth="1"/>
    <col min="3" max="3" width="31" customWidth="1"/>
    <col min="4" max="5" width="15" customWidth="1"/>
    <col min="6" max="6" width="18" customWidth="1"/>
    <col min="7" max="7" width="17" customWidth="1"/>
    <col min="8" max="8" width="18" customWidth="1"/>
    <col min="9" max="9" width="30" customWidth="1"/>
  </cols>
  <sheetData>
    <row r="1" spans="1:9" ht="33.950000000000003" customHeight="1">
      <c r="A1" s="28" t="s">
        <v>0</v>
      </c>
      <c r="B1" s="29"/>
      <c r="C1" s="29"/>
      <c r="D1" s="29"/>
      <c r="E1" s="29"/>
      <c r="F1" s="29"/>
      <c r="G1" s="29"/>
      <c r="H1" s="29"/>
      <c r="I1" s="29"/>
    </row>
    <row r="2" spans="1:9" ht="42" customHeight="1">
      <c r="A2" s="30" t="s">
        <v>1</v>
      </c>
      <c r="B2" s="29"/>
      <c r="C2" s="29"/>
      <c r="D2" s="29"/>
      <c r="E2" s="29"/>
      <c r="F2" s="29"/>
      <c r="G2" s="29"/>
      <c r="H2" s="29"/>
      <c r="I2" s="29"/>
    </row>
    <row r="3" spans="1:9" ht="30" customHeight="1">
      <c r="A3" s="55" t="s">
        <v>2</v>
      </c>
      <c r="B3" s="55" t="s">
        <v>3</v>
      </c>
      <c r="C3" s="55" t="s">
        <v>4</v>
      </c>
      <c r="D3" s="55" t="s">
        <v>5</v>
      </c>
      <c r="E3" s="55" t="s">
        <v>6</v>
      </c>
      <c r="F3" s="55" t="s">
        <v>7</v>
      </c>
      <c r="G3" s="55" t="s">
        <v>8</v>
      </c>
      <c r="H3" s="55" t="s">
        <v>9</v>
      </c>
      <c r="I3" s="55" t="s">
        <v>10</v>
      </c>
    </row>
    <row r="4" spans="1:9" ht="21" customHeight="1">
      <c r="A4" s="66" t="s">
        <v>11</v>
      </c>
      <c r="B4" s="56" t="s">
        <v>11</v>
      </c>
      <c r="C4" s="56" t="s">
        <v>12</v>
      </c>
      <c r="D4" s="57"/>
      <c r="E4" s="58"/>
      <c r="F4" s="59" t="str">
        <f>IF(OR(D4="",E4=""),"",IFERROR(ROUND(E4*IF(D4="Weekly",2,IF(D4="Fortnightly",1,IF(D4="Monthly",12/26,IF(D4="Quarterly",4/26,IF(D4="Annual",1/26,NA()))))),2),""))</f>
        <v/>
      </c>
      <c r="G4" s="59" t="str">
        <f t="shared" ref="G4:G45" si="0">IF(F4="","",ROUND(F4*26,2))</f>
        <v/>
      </c>
      <c r="H4" s="57"/>
      <c r="I4" s="60"/>
    </row>
    <row r="5" spans="1:9" ht="21" customHeight="1">
      <c r="A5" s="66" t="s">
        <v>11</v>
      </c>
      <c r="B5" s="56" t="s">
        <v>11</v>
      </c>
      <c r="C5" s="56" t="s">
        <v>13</v>
      </c>
      <c r="D5" s="57"/>
      <c r="E5" s="58"/>
      <c r="F5" s="59" t="str">
        <f t="shared" ref="F5:F45" si="1">IF(OR(D5="",E5=""),"",IFERROR(ROUND(E5*IF(D5="Weekly",2,IF(D5="Fortnightly",1,IF(D5="Monthly",12/26,IF(D5="Quarterly",4/26,IF(D5="Annual",1/26,NA()))))),2),""))</f>
        <v/>
      </c>
      <c r="G5" s="59" t="str">
        <f t="shared" si="0"/>
        <v/>
      </c>
      <c r="H5" s="57"/>
      <c r="I5" s="60"/>
    </row>
    <row r="6" spans="1:9" ht="21" customHeight="1">
      <c r="A6" s="66" t="s">
        <v>14</v>
      </c>
      <c r="B6" s="56" t="s">
        <v>15</v>
      </c>
      <c r="C6" s="56" t="s">
        <v>16</v>
      </c>
      <c r="D6" s="57"/>
      <c r="E6" s="58"/>
      <c r="F6" s="59" t="str">
        <f t="shared" si="1"/>
        <v/>
      </c>
      <c r="G6" s="59" t="str">
        <f t="shared" si="0"/>
        <v/>
      </c>
      <c r="H6" s="57"/>
      <c r="I6" s="60"/>
    </row>
    <row r="7" spans="1:9" ht="21" customHeight="1">
      <c r="A7" s="66" t="s">
        <v>14</v>
      </c>
      <c r="B7" s="56" t="s">
        <v>15</v>
      </c>
      <c r="C7" s="56" t="s">
        <v>17</v>
      </c>
      <c r="D7" s="57"/>
      <c r="E7" s="58"/>
      <c r="F7" s="59" t="str">
        <f t="shared" si="1"/>
        <v/>
      </c>
      <c r="G7" s="59" t="str">
        <f t="shared" si="0"/>
        <v/>
      </c>
      <c r="H7" s="57"/>
      <c r="I7" s="60"/>
    </row>
    <row r="8" spans="1:9" ht="21" customHeight="1">
      <c r="A8" s="66" t="s">
        <v>14</v>
      </c>
      <c r="B8" s="56" t="s">
        <v>15</v>
      </c>
      <c r="C8" s="56" t="s">
        <v>18</v>
      </c>
      <c r="D8" s="57"/>
      <c r="E8" s="58"/>
      <c r="F8" s="59" t="str">
        <f t="shared" si="1"/>
        <v/>
      </c>
      <c r="G8" s="59" t="str">
        <f t="shared" si="0"/>
        <v/>
      </c>
      <c r="H8" s="57"/>
      <c r="I8" s="60"/>
    </row>
    <row r="9" spans="1:9" ht="21" customHeight="1">
      <c r="A9" s="66" t="s">
        <v>14</v>
      </c>
      <c r="B9" s="56" t="s">
        <v>15</v>
      </c>
      <c r="C9" s="56" t="s">
        <v>19</v>
      </c>
      <c r="D9" s="57"/>
      <c r="E9" s="58"/>
      <c r="F9" s="59" t="str">
        <f t="shared" si="1"/>
        <v/>
      </c>
      <c r="G9" s="59" t="str">
        <f t="shared" si="0"/>
        <v/>
      </c>
      <c r="H9" s="57"/>
      <c r="I9" s="60"/>
    </row>
    <row r="10" spans="1:9" ht="21" customHeight="1">
      <c r="A10" s="66" t="s">
        <v>14</v>
      </c>
      <c r="B10" s="56" t="s">
        <v>20</v>
      </c>
      <c r="C10" s="56" t="s">
        <v>21</v>
      </c>
      <c r="D10" s="57"/>
      <c r="E10" s="58"/>
      <c r="F10" s="59" t="str">
        <f t="shared" si="1"/>
        <v/>
      </c>
      <c r="G10" s="59" t="str">
        <f t="shared" si="0"/>
        <v/>
      </c>
      <c r="H10" s="57"/>
      <c r="I10" s="60"/>
    </row>
    <row r="11" spans="1:9" ht="21" customHeight="1">
      <c r="A11" s="66" t="s">
        <v>14</v>
      </c>
      <c r="B11" s="56" t="s">
        <v>20</v>
      </c>
      <c r="C11" s="56" t="s">
        <v>22</v>
      </c>
      <c r="D11" s="57"/>
      <c r="E11" s="58"/>
      <c r="F11" s="59" t="str">
        <f t="shared" si="1"/>
        <v/>
      </c>
      <c r="G11" s="59" t="str">
        <f t="shared" si="0"/>
        <v/>
      </c>
      <c r="H11" s="57"/>
      <c r="I11" s="60"/>
    </row>
    <row r="12" spans="1:9" ht="21" customHeight="1">
      <c r="A12" s="66" t="s">
        <v>14</v>
      </c>
      <c r="B12" s="56" t="s">
        <v>20</v>
      </c>
      <c r="C12" s="56" t="s">
        <v>23</v>
      </c>
      <c r="D12" s="57"/>
      <c r="E12" s="58"/>
      <c r="F12" s="59" t="str">
        <f t="shared" si="1"/>
        <v/>
      </c>
      <c r="G12" s="59" t="str">
        <f t="shared" si="0"/>
        <v/>
      </c>
      <c r="H12" s="57"/>
      <c r="I12" s="60"/>
    </row>
    <row r="13" spans="1:9" ht="21" customHeight="1">
      <c r="A13" s="66" t="s">
        <v>14</v>
      </c>
      <c r="B13" s="56" t="s">
        <v>20</v>
      </c>
      <c r="C13" s="56" t="s">
        <v>24</v>
      </c>
      <c r="D13" s="57"/>
      <c r="E13" s="58"/>
      <c r="F13" s="59" t="str">
        <f t="shared" si="1"/>
        <v/>
      </c>
      <c r="G13" s="59" t="str">
        <f t="shared" si="0"/>
        <v/>
      </c>
      <c r="H13" s="57"/>
      <c r="I13" s="60"/>
    </row>
    <row r="14" spans="1:9" ht="21" customHeight="1">
      <c r="A14" s="66" t="s">
        <v>14</v>
      </c>
      <c r="B14" s="56" t="s">
        <v>25</v>
      </c>
      <c r="C14" s="56" t="s">
        <v>26</v>
      </c>
      <c r="D14" s="57"/>
      <c r="E14" s="58"/>
      <c r="F14" s="59" t="str">
        <f t="shared" si="1"/>
        <v/>
      </c>
      <c r="G14" s="59" t="str">
        <f t="shared" si="0"/>
        <v/>
      </c>
      <c r="H14" s="57"/>
      <c r="I14" s="60"/>
    </row>
    <row r="15" spans="1:9" ht="21" customHeight="1">
      <c r="A15" s="66" t="s">
        <v>14</v>
      </c>
      <c r="B15" s="56" t="s">
        <v>25</v>
      </c>
      <c r="C15" s="56" t="s">
        <v>27</v>
      </c>
      <c r="D15" s="57"/>
      <c r="E15" s="58"/>
      <c r="F15" s="59" t="str">
        <f t="shared" si="1"/>
        <v/>
      </c>
      <c r="G15" s="59" t="str">
        <f t="shared" si="0"/>
        <v/>
      </c>
      <c r="H15" s="57"/>
      <c r="I15" s="60"/>
    </row>
    <row r="16" spans="1:9" ht="21" customHeight="1">
      <c r="A16" s="66" t="s">
        <v>14</v>
      </c>
      <c r="B16" s="56" t="s">
        <v>25</v>
      </c>
      <c r="C16" s="56" t="s">
        <v>28</v>
      </c>
      <c r="D16" s="57"/>
      <c r="E16" s="58"/>
      <c r="F16" s="59" t="str">
        <f t="shared" si="1"/>
        <v/>
      </c>
      <c r="G16" s="59" t="str">
        <f t="shared" si="0"/>
        <v/>
      </c>
      <c r="H16" s="57"/>
      <c r="I16" s="60"/>
    </row>
    <row r="17" spans="1:9" ht="21" customHeight="1">
      <c r="A17" s="66" t="s">
        <v>14</v>
      </c>
      <c r="B17" s="56" t="s">
        <v>29</v>
      </c>
      <c r="C17" s="56" t="s">
        <v>30</v>
      </c>
      <c r="D17" s="57"/>
      <c r="E17" s="58"/>
      <c r="F17" s="59" t="str">
        <f t="shared" si="1"/>
        <v/>
      </c>
      <c r="G17" s="59" t="str">
        <f t="shared" si="0"/>
        <v/>
      </c>
      <c r="H17" s="57"/>
      <c r="I17" s="60"/>
    </row>
    <row r="18" spans="1:9" ht="21" customHeight="1">
      <c r="A18" s="66" t="s">
        <v>14</v>
      </c>
      <c r="B18" s="56" t="s">
        <v>29</v>
      </c>
      <c r="C18" s="56" t="s">
        <v>31</v>
      </c>
      <c r="D18" s="57"/>
      <c r="E18" s="58"/>
      <c r="F18" s="59" t="str">
        <f t="shared" si="1"/>
        <v/>
      </c>
      <c r="G18" s="59" t="str">
        <f t="shared" si="0"/>
        <v/>
      </c>
      <c r="H18" s="57"/>
      <c r="I18" s="60"/>
    </row>
    <row r="19" spans="1:9" ht="21" customHeight="1">
      <c r="A19" s="66" t="s">
        <v>14</v>
      </c>
      <c r="B19" s="56" t="s">
        <v>29</v>
      </c>
      <c r="C19" s="56" t="s">
        <v>32</v>
      </c>
      <c r="D19" s="57"/>
      <c r="E19" s="58"/>
      <c r="F19" s="59" t="str">
        <f t="shared" si="1"/>
        <v/>
      </c>
      <c r="G19" s="59" t="str">
        <f t="shared" si="0"/>
        <v/>
      </c>
      <c r="H19" s="57"/>
      <c r="I19" s="60"/>
    </row>
    <row r="20" spans="1:9" ht="21" customHeight="1">
      <c r="A20" s="66" t="s">
        <v>14</v>
      </c>
      <c r="B20" s="56" t="s">
        <v>29</v>
      </c>
      <c r="C20" s="56" t="s">
        <v>33</v>
      </c>
      <c r="D20" s="57"/>
      <c r="E20" s="58"/>
      <c r="F20" s="59" t="str">
        <f t="shared" si="1"/>
        <v/>
      </c>
      <c r="G20" s="59" t="str">
        <f t="shared" si="0"/>
        <v/>
      </c>
      <c r="H20" s="57"/>
      <c r="I20" s="60"/>
    </row>
    <row r="21" spans="1:9" ht="21" customHeight="1">
      <c r="A21" s="66" t="s">
        <v>14</v>
      </c>
      <c r="B21" s="56" t="s">
        <v>29</v>
      </c>
      <c r="C21" s="56" t="s">
        <v>34</v>
      </c>
      <c r="D21" s="57"/>
      <c r="E21" s="58"/>
      <c r="F21" s="59" t="str">
        <f t="shared" si="1"/>
        <v/>
      </c>
      <c r="G21" s="59" t="str">
        <f t="shared" si="0"/>
        <v/>
      </c>
      <c r="H21" s="57"/>
      <c r="I21" s="60"/>
    </row>
    <row r="22" spans="1:9" ht="21" customHeight="1">
      <c r="A22" s="66" t="s">
        <v>14</v>
      </c>
      <c r="B22" s="56" t="s">
        <v>35</v>
      </c>
      <c r="C22" s="56" t="s">
        <v>36</v>
      </c>
      <c r="D22" s="57"/>
      <c r="E22" s="58"/>
      <c r="F22" s="59" t="str">
        <f t="shared" si="1"/>
        <v/>
      </c>
      <c r="G22" s="59" t="str">
        <f t="shared" si="0"/>
        <v/>
      </c>
      <c r="H22" s="57"/>
      <c r="I22" s="60"/>
    </row>
    <row r="23" spans="1:9" ht="21" customHeight="1">
      <c r="A23" s="66" t="s">
        <v>14</v>
      </c>
      <c r="B23" s="56" t="s">
        <v>35</v>
      </c>
      <c r="C23" s="56" t="s">
        <v>37</v>
      </c>
      <c r="D23" s="57"/>
      <c r="E23" s="58"/>
      <c r="F23" s="59" t="str">
        <f t="shared" si="1"/>
        <v/>
      </c>
      <c r="G23" s="59" t="str">
        <f t="shared" si="0"/>
        <v/>
      </c>
      <c r="H23" s="57"/>
      <c r="I23" s="60"/>
    </row>
    <row r="24" spans="1:9" ht="21" customHeight="1">
      <c r="A24" s="66" t="s">
        <v>14</v>
      </c>
      <c r="B24" s="56" t="s">
        <v>35</v>
      </c>
      <c r="C24" s="56" t="s">
        <v>38</v>
      </c>
      <c r="D24" s="57"/>
      <c r="E24" s="58"/>
      <c r="F24" s="59" t="str">
        <f t="shared" si="1"/>
        <v/>
      </c>
      <c r="G24" s="59" t="str">
        <f t="shared" si="0"/>
        <v/>
      </c>
      <c r="H24" s="57"/>
      <c r="I24" s="60"/>
    </row>
    <row r="25" spans="1:9" ht="21" customHeight="1">
      <c r="A25" s="66" t="s">
        <v>14</v>
      </c>
      <c r="B25" s="56" t="s">
        <v>35</v>
      </c>
      <c r="C25" s="56" t="s">
        <v>39</v>
      </c>
      <c r="D25" s="57"/>
      <c r="E25" s="58"/>
      <c r="F25" s="59" t="str">
        <f t="shared" si="1"/>
        <v/>
      </c>
      <c r="G25" s="59" t="str">
        <f t="shared" si="0"/>
        <v/>
      </c>
      <c r="H25" s="57"/>
      <c r="I25" s="60"/>
    </row>
    <row r="26" spans="1:9" ht="21" customHeight="1">
      <c r="A26" s="66" t="s">
        <v>14</v>
      </c>
      <c r="B26" s="56" t="s">
        <v>40</v>
      </c>
      <c r="C26" s="56" t="s">
        <v>41</v>
      </c>
      <c r="D26" s="57"/>
      <c r="E26" s="58"/>
      <c r="F26" s="59" t="str">
        <f t="shared" si="1"/>
        <v/>
      </c>
      <c r="G26" s="59" t="str">
        <f t="shared" si="0"/>
        <v/>
      </c>
      <c r="H26" s="57"/>
      <c r="I26" s="60"/>
    </row>
    <row r="27" spans="1:9" ht="21" customHeight="1">
      <c r="A27" s="66" t="s">
        <v>14</v>
      </c>
      <c r="B27" s="56" t="s">
        <v>40</v>
      </c>
      <c r="C27" s="56" t="s">
        <v>42</v>
      </c>
      <c r="D27" s="57"/>
      <c r="E27" s="58"/>
      <c r="F27" s="59" t="str">
        <f t="shared" si="1"/>
        <v/>
      </c>
      <c r="G27" s="59" t="str">
        <f t="shared" si="0"/>
        <v/>
      </c>
      <c r="H27" s="57"/>
      <c r="I27" s="60"/>
    </row>
    <row r="28" spans="1:9" ht="21" customHeight="1">
      <c r="A28" s="66" t="s">
        <v>14</v>
      </c>
      <c r="B28" s="56" t="s">
        <v>43</v>
      </c>
      <c r="C28" s="56" t="s">
        <v>44</v>
      </c>
      <c r="D28" s="57"/>
      <c r="E28" s="58"/>
      <c r="F28" s="59" t="str">
        <f t="shared" si="1"/>
        <v/>
      </c>
      <c r="G28" s="59" t="str">
        <f t="shared" si="0"/>
        <v/>
      </c>
      <c r="H28" s="57"/>
      <c r="I28" s="60"/>
    </row>
    <row r="29" spans="1:9" ht="21" customHeight="1">
      <c r="A29" s="66" t="s">
        <v>14</v>
      </c>
      <c r="B29" s="56" t="s">
        <v>43</v>
      </c>
      <c r="C29" s="56" t="s">
        <v>45</v>
      </c>
      <c r="D29" s="57"/>
      <c r="E29" s="58"/>
      <c r="F29" s="59" t="str">
        <f t="shared" si="1"/>
        <v/>
      </c>
      <c r="G29" s="59" t="str">
        <f t="shared" si="0"/>
        <v/>
      </c>
      <c r="H29" s="57"/>
      <c r="I29" s="60"/>
    </row>
    <row r="30" spans="1:9" ht="21" customHeight="1">
      <c r="A30" s="66" t="s">
        <v>14</v>
      </c>
      <c r="B30" s="56" t="s">
        <v>43</v>
      </c>
      <c r="C30" s="56" t="s">
        <v>46</v>
      </c>
      <c r="D30" s="57"/>
      <c r="E30" s="58"/>
      <c r="F30" s="59" t="str">
        <f t="shared" si="1"/>
        <v/>
      </c>
      <c r="G30" s="59" t="str">
        <f t="shared" si="0"/>
        <v/>
      </c>
      <c r="H30" s="57"/>
      <c r="I30" s="60"/>
    </row>
    <row r="31" spans="1:9" ht="21" customHeight="1">
      <c r="A31" s="66" t="s">
        <v>14</v>
      </c>
      <c r="B31" s="56" t="s">
        <v>47</v>
      </c>
      <c r="C31" s="56" t="s">
        <v>48</v>
      </c>
      <c r="D31" s="57"/>
      <c r="E31" s="58"/>
      <c r="F31" s="59" t="str">
        <f t="shared" si="1"/>
        <v/>
      </c>
      <c r="G31" s="59" t="str">
        <f t="shared" si="0"/>
        <v/>
      </c>
      <c r="H31" s="57"/>
      <c r="I31" s="60"/>
    </row>
    <row r="32" spans="1:9" ht="21" customHeight="1">
      <c r="A32" s="66" t="s">
        <v>14</v>
      </c>
      <c r="B32" s="56" t="s">
        <v>47</v>
      </c>
      <c r="C32" s="56" t="s">
        <v>49</v>
      </c>
      <c r="D32" s="57"/>
      <c r="E32" s="58"/>
      <c r="F32" s="59" t="str">
        <f t="shared" si="1"/>
        <v/>
      </c>
      <c r="G32" s="59" t="str">
        <f t="shared" si="0"/>
        <v/>
      </c>
      <c r="H32" s="57"/>
      <c r="I32" s="60"/>
    </row>
    <row r="33" spans="1:9" ht="21" customHeight="1">
      <c r="A33" s="66" t="s">
        <v>14</v>
      </c>
      <c r="B33" s="56" t="s">
        <v>47</v>
      </c>
      <c r="C33" s="56" t="s">
        <v>50</v>
      </c>
      <c r="D33" s="57"/>
      <c r="E33" s="58"/>
      <c r="F33" s="59" t="str">
        <f t="shared" si="1"/>
        <v/>
      </c>
      <c r="G33" s="59" t="str">
        <f t="shared" si="0"/>
        <v/>
      </c>
      <c r="H33" s="57"/>
      <c r="I33" s="60"/>
    </row>
    <row r="34" spans="1:9" ht="21" customHeight="1">
      <c r="A34" s="66" t="s">
        <v>14</v>
      </c>
      <c r="B34" s="56" t="s">
        <v>51</v>
      </c>
      <c r="C34" s="56" t="s">
        <v>52</v>
      </c>
      <c r="D34" s="57"/>
      <c r="E34" s="58"/>
      <c r="F34" s="59" t="str">
        <f t="shared" si="1"/>
        <v/>
      </c>
      <c r="G34" s="59" t="str">
        <f t="shared" si="0"/>
        <v/>
      </c>
      <c r="H34" s="57"/>
      <c r="I34" s="60"/>
    </row>
    <row r="35" spans="1:9" ht="21" customHeight="1">
      <c r="A35" s="66" t="s">
        <v>14</v>
      </c>
      <c r="B35" s="56" t="s">
        <v>51</v>
      </c>
      <c r="C35" s="56" t="s">
        <v>53</v>
      </c>
      <c r="D35" s="57"/>
      <c r="E35" s="58"/>
      <c r="F35" s="59" t="str">
        <f t="shared" si="1"/>
        <v/>
      </c>
      <c r="G35" s="59" t="str">
        <f t="shared" si="0"/>
        <v/>
      </c>
      <c r="H35" s="57"/>
      <c r="I35" s="60"/>
    </row>
    <row r="36" spans="1:9" ht="21" customHeight="1">
      <c r="A36" s="66" t="s">
        <v>14</v>
      </c>
      <c r="B36" s="56" t="s">
        <v>51</v>
      </c>
      <c r="C36" s="56" t="s">
        <v>54</v>
      </c>
      <c r="D36" s="57"/>
      <c r="E36" s="58"/>
      <c r="F36" s="59" t="str">
        <f t="shared" si="1"/>
        <v/>
      </c>
      <c r="G36" s="59" t="str">
        <f t="shared" si="0"/>
        <v/>
      </c>
      <c r="H36" s="57"/>
      <c r="I36" s="60"/>
    </row>
    <row r="37" spans="1:9" ht="21" customHeight="1">
      <c r="A37" s="66" t="s">
        <v>14</v>
      </c>
      <c r="B37" s="56" t="s">
        <v>51</v>
      </c>
      <c r="C37" s="56" t="s">
        <v>55</v>
      </c>
      <c r="D37" s="57"/>
      <c r="E37" s="58"/>
      <c r="F37" s="59" t="str">
        <f t="shared" si="1"/>
        <v/>
      </c>
      <c r="G37" s="59" t="str">
        <f t="shared" si="0"/>
        <v/>
      </c>
      <c r="H37" s="57"/>
      <c r="I37" s="60"/>
    </row>
    <row r="38" spans="1:9" ht="21" customHeight="1">
      <c r="A38" s="66" t="s">
        <v>14</v>
      </c>
      <c r="B38" s="56" t="s">
        <v>51</v>
      </c>
      <c r="C38" s="56" t="s">
        <v>56</v>
      </c>
      <c r="D38" s="57"/>
      <c r="E38" s="58"/>
      <c r="F38" s="59" t="str">
        <f t="shared" si="1"/>
        <v/>
      </c>
      <c r="G38" s="59" t="str">
        <f t="shared" si="0"/>
        <v/>
      </c>
      <c r="H38" s="57"/>
      <c r="I38" s="60"/>
    </row>
    <row r="39" spans="1:9" ht="21" customHeight="1">
      <c r="A39" s="66" t="s">
        <v>14</v>
      </c>
      <c r="B39" s="56" t="s">
        <v>57</v>
      </c>
      <c r="C39" s="56" t="s">
        <v>58</v>
      </c>
      <c r="D39" s="57"/>
      <c r="E39" s="58"/>
      <c r="F39" s="59" t="str">
        <f t="shared" si="1"/>
        <v/>
      </c>
      <c r="G39" s="59" t="str">
        <f t="shared" si="0"/>
        <v/>
      </c>
      <c r="H39" s="57"/>
      <c r="I39" s="60"/>
    </row>
    <row r="40" spans="1:9" ht="21" customHeight="1">
      <c r="A40" s="66" t="s">
        <v>14</v>
      </c>
      <c r="B40" s="56" t="s">
        <v>57</v>
      </c>
      <c r="C40" s="56" t="s">
        <v>59</v>
      </c>
      <c r="D40" s="57"/>
      <c r="E40" s="58"/>
      <c r="F40" s="59" t="str">
        <f t="shared" si="1"/>
        <v/>
      </c>
      <c r="G40" s="59" t="str">
        <f t="shared" si="0"/>
        <v/>
      </c>
      <c r="H40" s="57"/>
      <c r="I40" s="60"/>
    </row>
    <row r="41" spans="1:9" ht="21" customHeight="1">
      <c r="A41" s="66" t="s">
        <v>14</v>
      </c>
      <c r="B41" s="56" t="s">
        <v>57</v>
      </c>
      <c r="C41" s="56" t="s">
        <v>60</v>
      </c>
      <c r="D41" s="57"/>
      <c r="E41" s="58"/>
      <c r="F41" s="59" t="str">
        <f t="shared" si="1"/>
        <v/>
      </c>
      <c r="G41" s="59" t="str">
        <f t="shared" si="0"/>
        <v/>
      </c>
      <c r="H41" s="57"/>
      <c r="I41" s="60"/>
    </row>
    <row r="42" spans="1:9" ht="21" customHeight="1">
      <c r="A42" s="66" t="s">
        <v>14</v>
      </c>
      <c r="B42" s="56" t="s">
        <v>57</v>
      </c>
      <c r="C42" s="56" t="s">
        <v>61</v>
      </c>
      <c r="D42" s="57"/>
      <c r="E42" s="58"/>
      <c r="F42" s="59" t="str">
        <f t="shared" si="1"/>
        <v/>
      </c>
      <c r="G42" s="59" t="str">
        <f t="shared" si="0"/>
        <v/>
      </c>
      <c r="H42" s="57"/>
      <c r="I42" s="60"/>
    </row>
    <row r="43" spans="1:9" ht="21" customHeight="1">
      <c r="A43" s="66" t="s">
        <v>14</v>
      </c>
      <c r="B43" s="56" t="s">
        <v>57</v>
      </c>
      <c r="C43" s="56" t="s">
        <v>62</v>
      </c>
      <c r="D43" s="57"/>
      <c r="E43" s="58"/>
      <c r="F43" s="59" t="str">
        <f t="shared" si="1"/>
        <v/>
      </c>
      <c r="G43" s="59" t="str">
        <f t="shared" si="0"/>
        <v/>
      </c>
      <c r="H43" s="57"/>
      <c r="I43" s="60"/>
    </row>
    <row r="44" spans="1:9" ht="21" customHeight="1">
      <c r="A44" s="66" t="s">
        <v>14</v>
      </c>
      <c r="B44" s="56" t="s">
        <v>51</v>
      </c>
      <c r="C44" s="56" t="s">
        <v>63</v>
      </c>
      <c r="D44" s="57"/>
      <c r="E44" s="58"/>
      <c r="F44" s="59" t="str">
        <f t="shared" si="1"/>
        <v/>
      </c>
      <c r="G44" s="59" t="str">
        <f t="shared" si="0"/>
        <v/>
      </c>
      <c r="H44" s="57"/>
      <c r="I44" s="60"/>
    </row>
    <row r="45" spans="1:9" ht="21" customHeight="1">
      <c r="A45" s="67" t="s">
        <v>14</v>
      </c>
      <c r="B45" s="61" t="s">
        <v>51</v>
      </c>
      <c r="C45" s="61" t="s">
        <v>64</v>
      </c>
      <c r="D45" s="62"/>
      <c r="E45" s="63"/>
      <c r="F45" s="64" t="str">
        <f t="shared" si="1"/>
        <v/>
      </c>
      <c r="G45" s="64" t="str">
        <f t="shared" si="0"/>
        <v/>
      </c>
      <c r="H45" s="62"/>
      <c r="I45" s="65"/>
    </row>
    <row r="46" spans="1:9" ht="21.95" customHeight="1">
      <c r="A46" s="53"/>
      <c r="B46" s="53"/>
      <c r="C46" s="53"/>
      <c r="D46" s="53" t="s">
        <v>65</v>
      </c>
      <c r="E46" s="54"/>
      <c r="F46" s="54" t="str">
        <f>IF(COUNT(F4:F45)=0,"",SUMIF(A4:A45,"Expense",F4:F45))</f>
        <v/>
      </c>
      <c r="G46" s="54" t="str">
        <f>IF(COUNT(G4:G45)=0,"",SUMIF(A4:A45,"Expense",G4:G45))</f>
        <v/>
      </c>
      <c r="H46" s="53"/>
      <c r="I46" s="53"/>
    </row>
  </sheetData>
  <mergeCells count="2">
    <mergeCell ref="A1:I1"/>
    <mergeCell ref="A2:I2"/>
  </mergeCells>
  <dataValidations count="3">
    <dataValidation type="list" allowBlank="1" showInputMessage="1" showErrorMessage="1" errorTitle="Choose a frequency" error="Select Weekly, Fortnightly, Monthly, Quarterly, or Annual." promptTitle="Payment frequency" prompt="Choose how often this amount is paid or received." sqref="D4:D45" xr:uid="{00000000-0002-0000-0000-000000000000}">
      <formula1>"Weekly,Fortnightly,Monthly,Quarterly,Annual"</formula1>
    </dataValidation>
    <dataValidation type="decimal" operator="greaterThanOrEqual" allowBlank="1" showInputMessage="1" showErrorMessage="1" errorTitle="Enter a positive amount" error="Use zero or a positive number; the Income/Expense column controls the direction." promptTitle="Amount" prompt="Enter the amount for one payment period." sqref="E4:E45" xr:uid="{00000000-0002-0000-0000-000001000000}">
      <formula1>0</formula1>
    </dataValidation>
    <dataValidation type="list" allowBlank="1" showErrorMessage="1" errorTitle="Choose a spending type" error="Select Essential, Flexible, or Savings / Debt." sqref="H4:H45" xr:uid="{00000000-0002-0000-0000-000002000000}">
      <formula1>"Essential,Flexible,Savings / Debt"</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4"/>
  <sheetViews>
    <sheetView workbookViewId="0">
      <selection activeCell="B29" sqref="B29"/>
    </sheetView>
  </sheetViews>
  <sheetFormatPr defaultRowHeight="14.25"/>
  <cols>
    <col min="1" max="1" width="32" customWidth="1"/>
    <col min="2" max="2" width="24" customWidth="1"/>
    <col min="3" max="3" width="19" customWidth="1"/>
    <col min="4" max="10" width="13" customWidth="1"/>
  </cols>
  <sheetData>
    <row r="1" spans="1:10" ht="33.950000000000003" customHeight="1">
      <c r="A1" s="28" t="s">
        <v>66</v>
      </c>
      <c r="B1" s="29"/>
      <c r="C1" s="29"/>
      <c r="D1" s="29"/>
      <c r="E1" s="29"/>
      <c r="F1" s="29"/>
      <c r="G1" s="29"/>
      <c r="H1" s="29"/>
      <c r="I1" s="29"/>
      <c r="J1" s="29"/>
    </row>
    <row r="2" spans="1:10" ht="33.950000000000003" customHeight="1">
      <c r="A2" s="30" t="s">
        <v>67</v>
      </c>
      <c r="B2" s="29"/>
      <c r="C2" s="29"/>
      <c r="D2" s="29"/>
      <c r="E2" s="29"/>
      <c r="F2" s="29"/>
      <c r="G2" s="29"/>
      <c r="H2" s="29"/>
      <c r="I2" s="29"/>
      <c r="J2" s="29"/>
    </row>
    <row r="3" spans="1:10" ht="15" customHeight="1">
      <c r="A3" s="1" t="s">
        <v>68</v>
      </c>
      <c r="B3" s="1" t="s">
        <v>6</v>
      </c>
      <c r="C3" s="1"/>
    </row>
    <row r="4" spans="1:10">
      <c r="A4" s="4" t="s">
        <v>69</v>
      </c>
      <c r="B4" s="6" t="str">
        <f>IF(COUNT('Budget Inputs'!F4:F45)=0,"",SUMIF('Budget Inputs'!A4:A45,"Income",'Budget Inputs'!F4:F45))</f>
        <v/>
      </c>
    </row>
    <row r="5" spans="1:10">
      <c r="A5" s="4" t="s">
        <v>70</v>
      </c>
      <c r="B5" s="6" t="str">
        <f>IF(COUNT('Budget Inputs'!F4:F45)=0,"",SUMIF('Budget Inputs'!A4:A45,"Expense",'Budget Inputs'!F4:F45))</f>
        <v/>
      </c>
    </row>
    <row r="6" spans="1:10">
      <c r="A6" s="4" t="s">
        <v>71</v>
      </c>
      <c r="B6" s="6" t="str">
        <f>IF(OR(B4="",B5=""),"",B4-B5)</f>
        <v/>
      </c>
    </row>
    <row r="7" spans="1:10">
      <c r="A7" s="4" t="s">
        <v>72</v>
      </c>
      <c r="B7" s="6" t="str">
        <f>IF(B6="","",B6*26)</f>
        <v/>
      </c>
    </row>
    <row r="8" spans="1:10" ht="28.5" customHeight="1">
      <c r="A8" s="5" t="s">
        <v>73</v>
      </c>
      <c r="B8" s="5" t="str">
        <f>IF(COUNT('Budget Inputs'!F4:F45)=0,"Enter your amounts and frequency",IF(B6&gt;=0,"On track - income covers expenses","Review needed - expenses exceed income"))</f>
        <v>Enter your amounts and frequency</v>
      </c>
    </row>
    <row r="9" spans="1:10">
      <c r="A9" s="3"/>
    </row>
    <row r="10" spans="1:10" ht="15" customHeight="1">
      <c r="A10" s="31" t="s">
        <v>74</v>
      </c>
      <c r="B10" s="29"/>
      <c r="C10" s="29"/>
      <c r="D10" s="29"/>
      <c r="E10" s="29"/>
      <c r="F10" s="29"/>
      <c r="G10" s="29"/>
      <c r="H10" s="29"/>
      <c r="I10" s="29"/>
      <c r="J10" s="29"/>
    </row>
    <row r="11" spans="1:10" ht="15" customHeight="1">
      <c r="A11" s="14" t="s">
        <v>3</v>
      </c>
      <c r="B11" s="1" t="s">
        <v>75</v>
      </c>
      <c r="C11" s="1" t="s">
        <v>76</v>
      </c>
    </row>
    <row r="12" spans="1:10">
      <c r="A12" s="4" t="s">
        <v>15</v>
      </c>
      <c r="B12" s="6" t="str">
        <f>IF(COUNT('Budget Inputs'!F4:F45)=0,"",SUMIF('Budget Inputs'!B4:B45,A12,'Budget Inputs'!F4:F45))</f>
        <v/>
      </c>
      <c r="C12" s="6" t="str">
        <f t="shared" ref="C12:C21" si="0">IF(B12="","",B12*26)</f>
        <v/>
      </c>
    </row>
    <row r="13" spans="1:10">
      <c r="A13" s="4" t="s">
        <v>20</v>
      </c>
      <c r="B13" s="6" t="str">
        <f>IF(COUNT('Budget Inputs'!F4:F45)=0,"",SUMIF('Budget Inputs'!B4:B45,A13,'Budget Inputs'!F4:F45))</f>
        <v/>
      </c>
      <c r="C13" s="6" t="str">
        <f t="shared" si="0"/>
        <v/>
      </c>
    </row>
    <row r="14" spans="1:10">
      <c r="A14" s="4" t="s">
        <v>25</v>
      </c>
      <c r="B14" s="6" t="str">
        <f>IF(COUNT('Budget Inputs'!F4:F45)=0,"",SUMIF('Budget Inputs'!B4:B45,A14,'Budget Inputs'!F4:F45))</f>
        <v/>
      </c>
      <c r="C14" s="6" t="str">
        <f t="shared" si="0"/>
        <v/>
      </c>
    </row>
    <row r="15" spans="1:10">
      <c r="A15" s="4" t="s">
        <v>29</v>
      </c>
      <c r="B15" s="6" t="str">
        <f>IF(COUNT('Budget Inputs'!F4:F45)=0,"",SUMIF('Budget Inputs'!B4:B45,A15,'Budget Inputs'!F4:F45))</f>
        <v/>
      </c>
      <c r="C15" s="6" t="str">
        <f t="shared" si="0"/>
        <v/>
      </c>
    </row>
    <row r="16" spans="1:10">
      <c r="A16" s="4" t="s">
        <v>35</v>
      </c>
      <c r="B16" s="6" t="str">
        <f>IF(COUNT('Budget Inputs'!F4:F45)=0,"",SUMIF('Budget Inputs'!B4:B45,A16,'Budget Inputs'!F4:F45))</f>
        <v/>
      </c>
      <c r="C16" s="6" t="str">
        <f t="shared" si="0"/>
        <v/>
      </c>
    </row>
    <row r="17" spans="1:10">
      <c r="A17" s="4" t="s">
        <v>40</v>
      </c>
      <c r="B17" s="6" t="str">
        <f>IF(COUNT('Budget Inputs'!F4:F45)=0,"",SUMIF('Budget Inputs'!B4:B45,A17,'Budget Inputs'!F4:F45))</f>
        <v/>
      </c>
      <c r="C17" s="6" t="str">
        <f t="shared" si="0"/>
        <v/>
      </c>
    </row>
    <row r="18" spans="1:10">
      <c r="A18" s="4" t="s">
        <v>43</v>
      </c>
      <c r="B18" s="6" t="str">
        <f>IF(COUNT('Budget Inputs'!F4:F45)=0,"",SUMIF('Budget Inputs'!B4:B45,A18,'Budget Inputs'!F4:F45))</f>
        <v/>
      </c>
      <c r="C18" s="6" t="str">
        <f t="shared" si="0"/>
        <v/>
      </c>
    </row>
    <row r="19" spans="1:10">
      <c r="A19" s="4" t="s">
        <v>47</v>
      </c>
      <c r="B19" s="6" t="str">
        <f>IF(COUNT('Budget Inputs'!F4:F45)=0,"",SUMIF('Budget Inputs'!B4:B45,A19,'Budget Inputs'!F4:F45))</f>
        <v/>
      </c>
      <c r="C19" s="6" t="str">
        <f t="shared" si="0"/>
        <v/>
      </c>
    </row>
    <row r="20" spans="1:10">
      <c r="A20" s="4" t="s">
        <v>51</v>
      </c>
      <c r="B20" s="6" t="str">
        <f>IF(COUNT('Budget Inputs'!F4:F45)=0,"",SUMIF('Budget Inputs'!B4:B45,A20,'Budget Inputs'!F4:F45))</f>
        <v/>
      </c>
      <c r="C20" s="6" t="str">
        <f t="shared" si="0"/>
        <v/>
      </c>
    </row>
    <row r="21" spans="1:10">
      <c r="A21" s="5" t="s">
        <v>57</v>
      </c>
      <c r="B21" s="7" t="str">
        <f>IF(COUNT('Budget Inputs'!F4:F45)=0,"",SUMIF('Budget Inputs'!B4:B45,A21,'Budget Inputs'!F4:F45))</f>
        <v/>
      </c>
      <c r="C21" s="7" t="str">
        <f t="shared" si="0"/>
        <v/>
      </c>
    </row>
    <row r="22" spans="1:10">
      <c r="A22" s="3"/>
    </row>
    <row r="23" spans="1:10" ht="15" customHeight="1">
      <c r="A23" s="31" t="s">
        <v>77</v>
      </c>
      <c r="B23" s="29"/>
      <c r="C23" s="29"/>
      <c r="D23" s="29"/>
      <c r="E23" s="29"/>
      <c r="F23" s="29"/>
      <c r="G23" s="29"/>
      <c r="H23" s="29"/>
      <c r="I23" s="29"/>
      <c r="J23" s="29"/>
    </row>
    <row r="24" spans="1:10" ht="33.950000000000003" customHeight="1">
      <c r="A24" s="4" t="s">
        <v>78</v>
      </c>
      <c r="B24" s="32" t="s">
        <v>79</v>
      </c>
      <c r="C24" s="29"/>
      <c r="D24" s="29"/>
      <c r="E24" s="29"/>
      <c r="F24" s="29"/>
      <c r="G24" s="29"/>
      <c r="H24" s="29"/>
      <c r="I24" s="29"/>
      <c r="J24" s="29"/>
    </row>
    <row r="25" spans="1:10" ht="33.950000000000003" customHeight="1">
      <c r="A25" s="4" t="s">
        <v>80</v>
      </c>
      <c r="B25" s="32" t="s">
        <v>81</v>
      </c>
      <c r="C25" s="29"/>
      <c r="D25" s="29"/>
      <c r="E25" s="29"/>
      <c r="F25" s="29"/>
      <c r="G25" s="29"/>
      <c r="H25" s="29"/>
      <c r="I25" s="29"/>
      <c r="J25" s="29"/>
    </row>
    <row r="26" spans="1:10" ht="33.950000000000003" customHeight="1">
      <c r="A26" s="5" t="s">
        <v>82</v>
      </c>
      <c r="B26" s="33" t="s">
        <v>83</v>
      </c>
      <c r="C26" s="34"/>
      <c r="D26" s="34"/>
      <c r="E26" s="34"/>
      <c r="F26" s="34"/>
      <c r="G26" s="34"/>
      <c r="H26" s="34"/>
      <c r="I26" s="34"/>
      <c r="J26" s="34"/>
    </row>
    <row r="27" spans="1:10">
      <c r="A27" s="3"/>
    </row>
    <row r="28" spans="1:10" ht="15" customHeight="1">
      <c r="A28" s="31" t="s">
        <v>84</v>
      </c>
      <c r="B28" s="29"/>
      <c r="C28" s="29"/>
      <c r="D28" s="29"/>
      <c r="E28" s="29"/>
      <c r="F28" s="29"/>
      <c r="G28" s="29"/>
      <c r="H28" s="29"/>
      <c r="I28" s="29"/>
      <c r="J28" s="29"/>
    </row>
    <row r="29" spans="1:10">
      <c r="A29" s="15" t="s">
        <v>85</v>
      </c>
      <c r="B29" s="12"/>
    </row>
    <row r="30" spans="1:10">
      <c r="A30" s="15" t="s">
        <v>86</v>
      </c>
      <c r="B30" s="8"/>
    </row>
    <row r="31" spans="1:10">
      <c r="A31" s="15" t="s">
        <v>62</v>
      </c>
      <c r="B31" s="8"/>
    </row>
    <row r="32" spans="1:10">
      <c r="A32" s="15" t="s">
        <v>87</v>
      </c>
      <c r="B32" s="8"/>
    </row>
    <row r="33" spans="1:10">
      <c r="A33" s="15" t="s">
        <v>60</v>
      </c>
      <c r="B33" s="8"/>
    </row>
    <row r="34" spans="1:10" ht="15" customHeight="1">
      <c r="A34" s="16" t="s">
        <v>88</v>
      </c>
      <c r="B34" s="9" t="str">
        <f>IF(COUNT(B30:B33)=0,"",SUM(B30:B33))</f>
        <v/>
      </c>
    </row>
    <row r="35" spans="1:10">
      <c r="A35" s="3"/>
      <c r="B35" s="10"/>
    </row>
    <row r="36" spans="1:10" ht="15" customHeight="1">
      <c r="A36" s="31" t="s">
        <v>89</v>
      </c>
      <c r="B36" s="29"/>
      <c r="C36" s="29"/>
      <c r="D36" s="29"/>
      <c r="E36" s="29"/>
      <c r="F36" s="29"/>
      <c r="G36" s="29"/>
      <c r="H36" s="29"/>
      <c r="I36" s="29"/>
      <c r="J36" s="29"/>
    </row>
    <row r="37" spans="1:10">
      <c r="A37" s="15" t="s">
        <v>90</v>
      </c>
      <c r="B37" s="8"/>
    </row>
    <row r="38" spans="1:10">
      <c r="A38" s="15" t="s">
        <v>91</v>
      </c>
      <c r="B38" s="8"/>
    </row>
    <row r="39" spans="1:10">
      <c r="A39" s="15" t="s">
        <v>92</v>
      </c>
      <c r="B39" s="8"/>
    </row>
    <row r="40" spans="1:10">
      <c r="A40" s="15" t="s">
        <v>93</v>
      </c>
      <c r="B40" s="11"/>
    </row>
    <row r="41" spans="1:10">
      <c r="A41" s="15" t="s">
        <v>94</v>
      </c>
      <c r="B41" s="12"/>
    </row>
    <row r="42" spans="1:10">
      <c r="A42" s="15" t="s">
        <v>95</v>
      </c>
      <c r="B42" s="8"/>
    </row>
    <row r="43" spans="1:10">
      <c r="A43" s="15" t="s">
        <v>96</v>
      </c>
      <c r="B43" s="11"/>
    </row>
    <row r="44" spans="1:10">
      <c r="A44" s="16" t="s">
        <v>97</v>
      </c>
      <c r="B44" s="13"/>
    </row>
  </sheetData>
  <mergeCells count="9">
    <mergeCell ref="A1:J1"/>
    <mergeCell ref="A23:J23"/>
    <mergeCell ref="B25:J25"/>
    <mergeCell ref="A36:J36"/>
    <mergeCell ref="B26:J26"/>
    <mergeCell ref="A2:J2"/>
    <mergeCell ref="A10:J10"/>
    <mergeCell ref="A28:J28"/>
    <mergeCell ref="B24:J24"/>
  </mergeCells>
  <conditionalFormatting sqref="B6:B7">
    <cfRule type="expression" dxfId="5" priority="1">
      <formula>AND(ISNUMBER(B6),B6&gt;=0)</formula>
    </cfRule>
    <cfRule type="expression" dxfId="4" priority="2">
      <formula>AND(ISNUMBER(B6),B6&lt;0)</formula>
    </cfRule>
  </conditionalFormatting>
  <conditionalFormatting sqref="B8">
    <cfRule type="expression" dxfId="3" priority="3">
      <formula>AND(ISNUMBER(B6),B6&gt;=0)</formula>
    </cfRule>
    <cfRule type="expression" dxfId="2" priority="4">
      <formula>AND(ISNUMBER(B6),B6&lt;0)</formula>
    </cfRule>
  </conditionalFormatting>
  <dataValidations count="8">
    <dataValidation type="decimal" operator="greaterThanOrEqual" allowBlank="1" showInputMessage="1" showErrorMessage="1" errorTitle="Enter a positive balance" error="Enter zero or a positive dollar amount." sqref="B30:B33" xr:uid="{82B651A2-B546-4D8F-AE91-6765A4B983B1}">
      <formula1>0</formula1>
    </dataValidation>
    <dataValidation type="decimal" operator="greaterThanOrEqual" allowBlank="1" showInputMessage="1" showErrorMessage="1" errorTitle="Enter a positive balance" error="Enter zero or a positive dollar amount." sqref="B37:B39" xr:uid="{588CF36F-8484-4633-B602-4D56347C72CB}">
      <formula1>0</formula1>
    </dataValidation>
    <dataValidation type="decimal" operator="greaterThanOrEqual" allowBlank="1" showInputMessage="1" showErrorMessage="1" errorTitle="Enter a positive balance" error="Enter zero or a positive dollar amount." sqref="B42" xr:uid="{4F3B36D4-3ED3-4BDC-84D5-007C25B0CEC3}">
      <formula1>0</formula1>
    </dataValidation>
    <dataValidation type="decimal" allowBlank="1" showInputMessage="1" showErrorMessage="1" errorTitle="Enter a valid rate" error="Enter the rate as a percentage between 0% and 100%." sqref="B40" xr:uid="{763D88C1-6111-4C52-B528-A6C2B8616BDB}">
      <formula1>0</formula1>
      <formula2>1</formula2>
    </dataValidation>
    <dataValidation type="decimal" allowBlank="1" showInputMessage="1" showErrorMessage="1" errorTitle="Enter a valid rate" error="Enter the rate as a percentage between 0% and 100%." sqref="B43" xr:uid="{8E6784E8-46E9-4525-B0E2-D9D1F15E8C18}">
      <formula1>0</formula1>
      <formula2>1</formula2>
    </dataValidation>
    <dataValidation type="date" operator="greaterThanOrEqual" allowBlank="1" showInputMessage="1" showErrorMessage="1" errorTitle="Enter a valid date" error="Enter a valid date on or after 1 Jan 2000." sqref="B29" xr:uid="{593021FB-DD17-40C5-87A7-CD7C5383891E}">
      <formula1>36526</formula1>
    </dataValidation>
    <dataValidation type="date" operator="greaterThanOrEqual" allowBlank="1" showInputMessage="1" showErrorMessage="1" errorTitle="Enter a valid date" error="Enter a valid date on or after 1 Jan 2000." sqref="B41" xr:uid="{3C7AEBD8-87FC-44DA-BB53-B91029BA0A43}">
      <formula1>36526</formula1>
    </dataValidation>
    <dataValidation type="date" operator="greaterThanOrEqual" allowBlank="1" showInputMessage="1" showErrorMessage="1" errorTitle="Enter a valid date" error="Enter a valid date on or after 1 Jan 2000." sqref="B44" xr:uid="{84DA6773-5F1C-4B39-9076-24264570AC68}">
      <formula1>36526</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8"/>
  <sheetViews>
    <sheetView workbookViewId="0">
      <pane ySplit="6" topLeftCell="A7" activePane="bottomLeft" state="frozen"/>
      <selection pane="bottomLeft" activeCell="B4" sqref="B4:D4"/>
    </sheetView>
  </sheetViews>
  <sheetFormatPr defaultRowHeight="14.25"/>
  <cols>
    <col min="1" max="1" width="31" customWidth="1"/>
    <col min="2" max="2" width="24" customWidth="1"/>
    <col min="3" max="8" width="14" customWidth="1"/>
  </cols>
  <sheetData>
    <row r="1" spans="1:8" ht="33.950000000000003" customHeight="1">
      <c r="A1" s="37" t="s">
        <v>98</v>
      </c>
      <c r="B1" s="29"/>
      <c r="C1" s="29"/>
      <c r="D1" s="29"/>
      <c r="E1" s="29"/>
      <c r="F1" s="29"/>
      <c r="G1" s="29"/>
      <c r="H1" s="29"/>
    </row>
    <row r="2" spans="1:8" ht="42" customHeight="1">
      <c r="A2" s="40" t="s">
        <v>99</v>
      </c>
      <c r="B2" s="29"/>
      <c r="C2" s="29"/>
      <c r="D2" s="29"/>
      <c r="E2" s="29"/>
      <c r="F2" s="29"/>
      <c r="G2" s="29"/>
      <c r="H2" s="29"/>
    </row>
    <row r="4" spans="1:8" ht="24" customHeight="1">
      <c r="A4" s="17" t="s">
        <v>100</v>
      </c>
      <c r="B4" s="41"/>
      <c r="C4" s="34"/>
      <c r="D4" s="34"/>
      <c r="E4" s="2"/>
      <c r="F4" s="17" t="s">
        <v>85</v>
      </c>
      <c r="G4" s="38"/>
      <c r="H4" s="34"/>
    </row>
    <row r="6" spans="1:8" ht="30" customHeight="1">
      <c r="A6" s="68" t="s">
        <v>101</v>
      </c>
      <c r="B6" s="68" t="s">
        <v>10</v>
      </c>
      <c r="C6" s="68">
        <v>2026</v>
      </c>
      <c r="D6" s="68">
        <v>2027</v>
      </c>
      <c r="E6" s="68">
        <v>2028</v>
      </c>
      <c r="F6" s="68">
        <v>2029</v>
      </c>
      <c r="G6" s="68">
        <v>2030</v>
      </c>
      <c r="H6" s="68">
        <v>2031</v>
      </c>
    </row>
    <row r="7" spans="1:8" ht="21.95" customHeight="1">
      <c r="A7" s="39" t="s">
        <v>102</v>
      </c>
      <c r="B7" s="29"/>
      <c r="C7" s="29"/>
      <c r="D7" s="29"/>
      <c r="E7" s="29"/>
      <c r="F7" s="29"/>
      <c r="G7" s="29"/>
      <c r="H7" s="29"/>
    </row>
    <row r="8" spans="1:8" ht="21" customHeight="1">
      <c r="A8" s="75" t="s">
        <v>103</v>
      </c>
      <c r="B8" s="71"/>
      <c r="C8" s="72"/>
      <c r="D8" s="72"/>
      <c r="E8" s="72"/>
      <c r="F8" s="72"/>
      <c r="G8" s="72"/>
      <c r="H8" s="72"/>
    </row>
    <row r="9" spans="1:8" ht="21" customHeight="1">
      <c r="A9" s="76" t="s">
        <v>104</v>
      </c>
      <c r="B9" s="73"/>
      <c r="C9" s="74"/>
      <c r="D9" s="74"/>
      <c r="E9" s="74"/>
      <c r="F9" s="74"/>
      <c r="G9" s="74"/>
      <c r="H9" s="74"/>
    </row>
    <row r="10" spans="1:8" ht="21" customHeight="1">
      <c r="A10" s="76" t="s">
        <v>105</v>
      </c>
      <c r="B10" s="73"/>
      <c r="C10" s="74"/>
      <c r="D10" s="74"/>
      <c r="E10" s="74"/>
      <c r="F10" s="74"/>
      <c r="G10" s="74"/>
      <c r="H10" s="74"/>
    </row>
    <row r="11" spans="1:8" ht="21" customHeight="1">
      <c r="A11" s="76" t="s">
        <v>106</v>
      </c>
      <c r="B11" s="73"/>
      <c r="C11" s="74"/>
      <c r="D11" s="74"/>
      <c r="E11" s="74"/>
      <c r="F11" s="74"/>
      <c r="G11" s="74"/>
      <c r="H11" s="74"/>
    </row>
    <row r="12" spans="1:8" ht="21" customHeight="1">
      <c r="A12" s="76" t="s">
        <v>107</v>
      </c>
      <c r="B12" s="73"/>
      <c r="C12" s="74"/>
      <c r="D12" s="74"/>
      <c r="E12" s="74"/>
      <c r="F12" s="74"/>
      <c r="G12" s="74"/>
      <c r="H12" s="74"/>
    </row>
    <row r="13" spans="1:8" ht="21" customHeight="1">
      <c r="A13" s="81" t="s">
        <v>108</v>
      </c>
      <c r="B13" s="82"/>
      <c r="C13" s="83"/>
      <c r="D13" s="83"/>
      <c r="E13" s="83"/>
      <c r="F13" s="83"/>
      <c r="G13" s="83"/>
      <c r="H13" s="83"/>
    </row>
    <row r="14" spans="1:8" ht="21" customHeight="1">
      <c r="A14" s="69" t="s">
        <v>109</v>
      </c>
      <c r="B14" s="69"/>
      <c r="C14" s="70" t="str">
        <f t="shared" ref="C14:H14" si="0">IF(COUNT(C8:C13)=0,"",SUM(C8:C13))</f>
        <v/>
      </c>
      <c r="D14" s="70" t="str">
        <f t="shared" si="0"/>
        <v/>
      </c>
      <c r="E14" s="70" t="str">
        <f t="shared" si="0"/>
        <v/>
      </c>
      <c r="F14" s="70" t="str">
        <f t="shared" si="0"/>
        <v/>
      </c>
      <c r="G14" s="70" t="str">
        <f t="shared" si="0"/>
        <v/>
      </c>
      <c r="H14" s="70" t="str">
        <f t="shared" si="0"/>
        <v/>
      </c>
    </row>
    <row r="15" spans="1:8" ht="21" customHeight="1">
      <c r="A15" s="22"/>
      <c r="B15" s="23"/>
      <c r="C15" s="18"/>
      <c r="D15" s="18"/>
      <c r="E15" s="18"/>
      <c r="F15" s="18"/>
      <c r="G15" s="18"/>
      <c r="H15" s="19"/>
    </row>
    <row r="16" spans="1:8" ht="21" customHeight="1">
      <c r="A16" s="35" t="s">
        <v>110</v>
      </c>
      <c r="B16" s="29"/>
      <c r="C16" s="29"/>
      <c r="D16" s="29"/>
      <c r="E16" s="29"/>
      <c r="F16" s="29"/>
      <c r="G16" s="29"/>
      <c r="H16" s="36"/>
    </row>
    <row r="17" spans="1:8" ht="21" customHeight="1">
      <c r="A17" s="75" t="s">
        <v>111</v>
      </c>
      <c r="B17" s="71"/>
      <c r="C17" s="72"/>
      <c r="D17" s="72"/>
      <c r="E17" s="72"/>
      <c r="F17" s="72"/>
      <c r="G17" s="72"/>
      <c r="H17" s="72"/>
    </row>
    <row r="18" spans="1:8" ht="21" customHeight="1">
      <c r="A18" s="76" t="s">
        <v>112</v>
      </c>
      <c r="B18" s="73"/>
      <c r="C18" s="74"/>
      <c r="D18" s="74"/>
      <c r="E18" s="74"/>
      <c r="F18" s="74"/>
      <c r="G18" s="74"/>
      <c r="H18" s="74"/>
    </row>
    <row r="19" spans="1:8" ht="21" customHeight="1">
      <c r="A19" s="76" t="s">
        <v>113</v>
      </c>
      <c r="B19" s="73"/>
      <c r="C19" s="74"/>
      <c r="D19" s="74"/>
      <c r="E19" s="74"/>
      <c r="F19" s="74"/>
      <c r="G19" s="74"/>
      <c r="H19" s="74"/>
    </row>
    <row r="20" spans="1:8" ht="21" customHeight="1">
      <c r="A20" s="76" t="s">
        <v>114</v>
      </c>
      <c r="B20" s="73"/>
      <c r="C20" s="74"/>
      <c r="D20" s="74"/>
      <c r="E20" s="74"/>
      <c r="F20" s="74"/>
      <c r="G20" s="74"/>
      <c r="H20" s="74"/>
    </row>
    <row r="21" spans="1:8" ht="21" customHeight="1">
      <c r="A21" s="76" t="s">
        <v>115</v>
      </c>
      <c r="B21" s="73"/>
      <c r="C21" s="74"/>
      <c r="D21" s="74"/>
      <c r="E21" s="74"/>
      <c r="F21" s="74"/>
      <c r="G21" s="74"/>
      <c r="H21" s="74"/>
    </row>
    <row r="22" spans="1:8" ht="21" customHeight="1">
      <c r="A22" s="76" t="s">
        <v>116</v>
      </c>
      <c r="B22" s="73"/>
      <c r="C22" s="74"/>
      <c r="D22" s="74"/>
      <c r="E22" s="74"/>
      <c r="F22" s="74"/>
      <c r="G22" s="74"/>
      <c r="H22" s="74"/>
    </row>
    <row r="23" spans="1:8" ht="21" customHeight="1">
      <c r="A23" s="76" t="s">
        <v>117</v>
      </c>
      <c r="B23" s="73"/>
      <c r="C23" s="74"/>
      <c r="D23" s="74"/>
      <c r="E23" s="74"/>
      <c r="F23" s="74"/>
      <c r="G23" s="74"/>
      <c r="H23" s="74"/>
    </row>
    <row r="24" spans="1:8" ht="21" customHeight="1">
      <c r="A24" s="76" t="s">
        <v>118</v>
      </c>
      <c r="B24" s="73"/>
      <c r="C24" s="74"/>
      <c r="D24" s="74"/>
      <c r="E24" s="74"/>
      <c r="F24" s="74"/>
      <c r="G24" s="74"/>
      <c r="H24" s="74"/>
    </row>
    <row r="25" spans="1:8" ht="21" customHeight="1">
      <c r="A25" s="81" t="s">
        <v>119</v>
      </c>
      <c r="B25" s="82"/>
      <c r="C25" s="83"/>
      <c r="D25" s="83"/>
      <c r="E25" s="83"/>
      <c r="F25" s="83"/>
      <c r="G25" s="83"/>
      <c r="H25" s="83"/>
    </row>
    <row r="26" spans="1:8" ht="21" customHeight="1">
      <c r="A26" s="69" t="s">
        <v>120</v>
      </c>
      <c r="B26" s="69"/>
      <c r="C26" s="70" t="str">
        <f t="shared" ref="C26:H26" si="1">IF(COUNT(C17:C25)=0,"",SUM(C17:C25))</f>
        <v/>
      </c>
      <c r="D26" s="70" t="str">
        <f t="shared" si="1"/>
        <v/>
      </c>
      <c r="E26" s="70" t="str">
        <f t="shared" si="1"/>
        <v/>
      </c>
      <c r="F26" s="70" t="str">
        <f t="shared" si="1"/>
        <v/>
      </c>
      <c r="G26" s="70" t="str">
        <f t="shared" si="1"/>
        <v/>
      </c>
      <c r="H26" s="70" t="str">
        <f t="shared" si="1"/>
        <v/>
      </c>
    </row>
    <row r="27" spans="1:8" ht="21" customHeight="1">
      <c r="A27" s="22"/>
      <c r="B27" s="23"/>
      <c r="C27" s="18"/>
      <c r="D27" s="18"/>
      <c r="E27" s="18"/>
      <c r="F27" s="18"/>
      <c r="G27" s="18"/>
      <c r="H27" s="19"/>
    </row>
    <row r="28" spans="1:8" ht="21" customHeight="1">
      <c r="A28" s="35" t="s">
        <v>121</v>
      </c>
      <c r="B28" s="29"/>
      <c r="C28" s="29"/>
      <c r="D28" s="29"/>
      <c r="E28" s="29"/>
      <c r="F28" s="29"/>
      <c r="G28" s="29"/>
      <c r="H28" s="36"/>
    </row>
    <row r="29" spans="1:8" ht="21" customHeight="1">
      <c r="A29" s="75" t="s">
        <v>122</v>
      </c>
      <c r="B29" s="71"/>
      <c r="C29" s="72"/>
      <c r="D29" s="72"/>
      <c r="E29" s="72"/>
      <c r="F29" s="72"/>
      <c r="G29" s="72"/>
      <c r="H29" s="72"/>
    </row>
    <row r="30" spans="1:8" ht="21" customHeight="1">
      <c r="A30" s="76" t="s">
        <v>86</v>
      </c>
      <c r="B30" s="73"/>
      <c r="C30" s="74"/>
      <c r="D30" s="74"/>
      <c r="E30" s="74"/>
      <c r="F30" s="74"/>
      <c r="G30" s="74"/>
      <c r="H30" s="74"/>
    </row>
    <row r="31" spans="1:8" ht="21" customHeight="1">
      <c r="A31" s="76" t="s">
        <v>87</v>
      </c>
      <c r="B31" s="73"/>
      <c r="C31" s="74"/>
      <c r="D31" s="74"/>
      <c r="E31" s="74"/>
      <c r="F31" s="74"/>
      <c r="G31" s="74"/>
      <c r="H31" s="74"/>
    </row>
    <row r="32" spans="1:8" ht="21" customHeight="1">
      <c r="A32" s="76" t="s">
        <v>123</v>
      </c>
      <c r="B32" s="73"/>
      <c r="C32" s="74"/>
      <c r="D32" s="74"/>
      <c r="E32" s="74"/>
      <c r="F32" s="74"/>
      <c r="G32" s="74"/>
      <c r="H32" s="74"/>
    </row>
    <row r="33" spans="1:8" ht="21" customHeight="1">
      <c r="A33" s="81" t="s">
        <v>124</v>
      </c>
      <c r="B33" s="82"/>
      <c r="C33" s="83"/>
      <c r="D33" s="83"/>
      <c r="E33" s="83"/>
      <c r="F33" s="83"/>
      <c r="G33" s="83"/>
      <c r="H33" s="83"/>
    </row>
    <row r="34" spans="1:8" ht="21" customHeight="1">
      <c r="A34" s="69" t="s">
        <v>125</v>
      </c>
      <c r="B34" s="69"/>
      <c r="C34" s="70" t="str">
        <f t="shared" ref="C34:H34" si="2">IF(COUNT(C29:C33)=0,"",SUM(C29:C33))</f>
        <v/>
      </c>
      <c r="D34" s="70" t="str">
        <f t="shared" si="2"/>
        <v/>
      </c>
      <c r="E34" s="70" t="str">
        <f t="shared" si="2"/>
        <v/>
      </c>
      <c r="F34" s="70" t="str">
        <f t="shared" si="2"/>
        <v/>
      </c>
      <c r="G34" s="70" t="str">
        <f t="shared" si="2"/>
        <v/>
      </c>
      <c r="H34" s="70" t="str">
        <f t="shared" si="2"/>
        <v/>
      </c>
    </row>
    <row r="35" spans="1:8" ht="21" customHeight="1">
      <c r="A35" s="77" t="s">
        <v>126</v>
      </c>
      <c r="B35" s="77"/>
      <c r="C35" s="78" t="str">
        <f t="shared" ref="C35:H35" si="3">IF(COUNT(C14,C26,C34)=0,"",SUM(C14,C26,C34))</f>
        <v/>
      </c>
      <c r="D35" s="78" t="str">
        <f t="shared" si="3"/>
        <v/>
      </c>
      <c r="E35" s="78" t="str">
        <f t="shared" si="3"/>
        <v/>
      </c>
      <c r="F35" s="78" t="str">
        <f t="shared" si="3"/>
        <v/>
      </c>
      <c r="G35" s="78" t="str">
        <f t="shared" si="3"/>
        <v/>
      </c>
      <c r="H35" s="78" t="str">
        <f t="shared" si="3"/>
        <v/>
      </c>
    </row>
    <row r="36" spans="1:8" ht="21" customHeight="1">
      <c r="A36" s="22"/>
      <c r="B36" s="23"/>
      <c r="C36" s="18"/>
      <c r="D36" s="18"/>
      <c r="E36" s="18"/>
      <c r="F36" s="18"/>
      <c r="G36" s="18"/>
      <c r="H36" s="19"/>
    </row>
    <row r="37" spans="1:8" ht="21" customHeight="1">
      <c r="A37" s="35" t="s">
        <v>127</v>
      </c>
      <c r="B37" s="29"/>
      <c r="C37" s="29"/>
      <c r="D37" s="29"/>
      <c r="E37" s="29"/>
      <c r="F37" s="29"/>
      <c r="G37" s="29"/>
      <c r="H37" s="36"/>
    </row>
    <row r="38" spans="1:8" ht="21" customHeight="1">
      <c r="A38" s="75" t="s">
        <v>128</v>
      </c>
      <c r="B38" s="71"/>
      <c r="C38" s="72"/>
      <c r="D38" s="72"/>
      <c r="E38" s="72"/>
      <c r="F38" s="72"/>
      <c r="G38" s="72"/>
      <c r="H38" s="72"/>
    </row>
    <row r="39" spans="1:8" ht="21" customHeight="1">
      <c r="A39" s="76" t="s">
        <v>129</v>
      </c>
      <c r="B39" s="73"/>
      <c r="C39" s="74"/>
      <c r="D39" s="74"/>
      <c r="E39" s="74"/>
      <c r="F39" s="74"/>
      <c r="G39" s="74"/>
      <c r="H39" s="74"/>
    </row>
    <row r="40" spans="1:8" ht="21" customHeight="1">
      <c r="A40" s="76" t="s">
        <v>130</v>
      </c>
      <c r="B40" s="73"/>
      <c r="C40" s="74"/>
      <c r="D40" s="74"/>
      <c r="E40" s="74"/>
      <c r="F40" s="74"/>
      <c r="G40" s="74"/>
      <c r="H40" s="74"/>
    </row>
    <row r="41" spans="1:8" ht="21" customHeight="1">
      <c r="A41" s="76" t="s">
        <v>131</v>
      </c>
      <c r="B41" s="73"/>
      <c r="C41" s="74"/>
      <c r="D41" s="74"/>
      <c r="E41" s="74"/>
      <c r="F41" s="74"/>
      <c r="G41" s="74"/>
      <c r="H41" s="74"/>
    </row>
    <row r="42" spans="1:8" ht="21" customHeight="1">
      <c r="A42" s="76" t="s">
        <v>132</v>
      </c>
      <c r="B42" s="73"/>
      <c r="C42" s="74"/>
      <c r="D42" s="74"/>
      <c r="E42" s="74"/>
      <c r="F42" s="74"/>
      <c r="G42" s="74"/>
      <c r="H42" s="74"/>
    </row>
    <row r="43" spans="1:8" ht="21" customHeight="1">
      <c r="A43" s="76" t="s">
        <v>133</v>
      </c>
      <c r="B43" s="73"/>
      <c r="C43" s="74"/>
      <c r="D43" s="74"/>
      <c r="E43" s="74"/>
      <c r="F43" s="74"/>
      <c r="G43" s="74"/>
      <c r="H43" s="74"/>
    </row>
    <row r="44" spans="1:8" ht="21" customHeight="1">
      <c r="A44" s="76" t="s">
        <v>134</v>
      </c>
      <c r="B44" s="73"/>
      <c r="C44" s="74"/>
      <c r="D44" s="74"/>
      <c r="E44" s="74"/>
      <c r="F44" s="74"/>
      <c r="G44" s="74"/>
      <c r="H44" s="74"/>
    </row>
    <row r="45" spans="1:8" ht="21" customHeight="1">
      <c r="A45" s="81" t="s">
        <v>135</v>
      </c>
      <c r="B45" s="82"/>
      <c r="C45" s="83"/>
      <c r="D45" s="83"/>
      <c r="E45" s="83"/>
      <c r="F45" s="83"/>
      <c r="G45" s="83"/>
      <c r="H45" s="83"/>
    </row>
    <row r="46" spans="1:8" ht="21" customHeight="1">
      <c r="A46" s="79" t="s">
        <v>136</v>
      </c>
      <c r="B46" s="79"/>
      <c r="C46" s="80" t="str">
        <f t="shared" ref="C46:H46" si="4">IF(COUNT(C38:C45)=0,"",SUM(C38:C45))</f>
        <v/>
      </c>
      <c r="D46" s="80" t="str">
        <f t="shared" si="4"/>
        <v/>
      </c>
      <c r="E46" s="80" t="str">
        <f t="shared" si="4"/>
        <v/>
      </c>
      <c r="F46" s="80" t="str">
        <f t="shared" si="4"/>
        <v/>
      </c>
      <c r="G46" s="80" t="str">
        <f t="shared" si="4"/>
        <v/>
      </c>
      <c r="H46" s="80" t="str">
        <f t="shared" si="4"/>
        <v/>
      </c>
    </row>
    <row r="47" spans="1:8" ht="21" customHeight="1">
      <c r="A47" s="22"/>
      <c r="B47" s="23"/>
      <c r="C47" s="18"/>
      <c r="D47" s="18"/>
      <c r="E47" s="18"/>
      <c r="F47" s="18"/>
      <c r="G47" s="18"/>
      <c r="H47" s="19"/>
    </row>
    <row r="48" spans="1:8" ht="21" customHeight="1">
      <c r="A48" s="24" t="s">
        <v>137</v>
      </c>
      <c r="B48" s="25"/>
      <c r="C48" s="20" t="str">
        <f t="shared" ref="C48:H48" si="5">IF(AND(C35="",C46=""),"",IF(C35="",0,C35)-IF(C46="",0,C46))</f>
        <v/>
      </c>
      <c r="D48" s="20" t="str">
        <f t="shared" si="5"/>
        <v/>
      </c>
      <c r="E48" s="20" t="str">
        <f t="shared" si="5"/>
        <v/>
      </c>
      <c r="F48" s="20" t="str">
        <f t="shared" si="5"/>
        <v/>
      </c>
      <c r="G48" s="20" t="str">
        <f t="shared" si="5"/>
        <v/>
      </c>
      <c r="H48" s="21" t="str">
        <f t="shared" si="5"/>
        <v/>
      </c>
    </row>
  </sheetData>
  <mergeCells count="8">
    <mergeCell ref="A28:H28"/>
    <mergeCell ref="A1:H1"/>
    <mergeCell ref="A37:H37"/>
    <mergeCell ref="G4:H4"/>
    <mergeCell ref="A7:H7"/>
    <mergeCell ref="A16:H16"/>
    <mergeCell ref="A2:H2"/>
    <mergeCell ref="B4:D4"/>
  </mergeCells>
  <conditionalFormatting sqref="C48:H48">
    <cfRule type="expression" dxfId="1" priority="1">
      <formula>AND(ISNUMBER(C48),C48&gt;=0)</formula>
    </cfRule>
    <cfRule type="expression" dxfId="0" priority="2">
      <formula>AND(ISNUMBER(C48),C48&lt;0)</formula>
    </cfRule>
  </conditionalFormatting>
  <dataValidations count="4">
    <dataValidation type="decimal" operator="greaterThanOrEqual" allowBlank="1" showErrorMessage="1" errorTitle="Enter a positive value" error="Enter zero or a positive dollar amount." sqref="C38:H45" xr:uid="{00000000-0002-0000-0200-000000000000}">
      <formula1>0</formula1>
    </dataValidation>
    <dataValidation type="decimal" operator="greaterThanOrEqual" allowBlank="1" showErrorMessage="1" errorTitle="Enter a positive value" error="Enter zero or a positive dollar amount." sqref="C8:H13" xr:uid="{228B9E9C-7D9A-4120-B3EB-D07B9E274317}">
      <formula1>0</formula1>
    </dataValidation>
    <dataValidation type="decimal" operator="greaterThanOrEqual" allowBlank="1" showErrorMessage="1" errorTitle="Enter a positive value" error="Enter zero or a positive dollar amount." sqref="C17:H25" xr:uid="{6AF4247F-2192-47C9-9E04-DFDD62DDDDE0}">
      <formula1>0</formula1>
    </dataValidation>
    <dataValidation type="decimal" operator="greaterThanOrEqual" allowBlank="1" showErrorMessage="1" errorTitle="Enter a positive value" error="Enter zero or a positive dollar amount." sqref="C29:H33" xr:uid="{0DCB50CC-545D-4812-B2DC-D8DB4F16E2E6}">
      <formula1>0</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Start Here</vt:lpstr>
      <vt:lpstr>Budget Inputs</vt:lpstr>
      <vt:lpstr>Summary</vt:lpstr>
      <vt:lpstr>Net Worth</vt:lpstr>
      <vt:lpstr>'Start Here'!Print_Area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Samuel Hall</cp:lastModifiedBy>
  <dcterms:created xsi:type="dcterms:W3CDTF">2026-09-01T11:11:58Z</dcterms:created>
  <dcterms:modified xsi:type="dcterms:W3CDTF">2026-09-21T05:10:05Z</dcterms:modified>
</cp:coreProperties>
</file>